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32" documentId="13_ncr:1_{82E6F31E-549A-4839-BA73-A372D3AE3064}" xr6:coauthVersionLast="47" xr6:coauthVersionMax="47" xr10:uidLastSave="{8B11B8D3-CFE0-4C2E-A489-6FCFD8463A52}"/>
  <bookViews>
    <workbookView xWindow="680" yWindow="160" windowWidth="16510" windowHeight="9600" activeTab="6" xr2:uid="{2E4A7573-C75C-4719-9543-841A1810B616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6" l="1"/>
  <c r="B56" i="6"/>
  <c r="D18" i="7"/>
  <c r="F53" i="7"/>
  <c r="D49" i="7"/>
  <c r="J48" i="7"/>
  <c r="D49" i="5"/>
  <c r="D18" i="5"/>
  <c r="K48" i="7"/>
  <c r="E49" i="7"/>
  <c r="I34" i="7"/>
  <c r="H18" i="7"/>
  <c r="H18" i="4"/>
  <c r="E46" i="4"/>
  <c r="D47" i="4"/>
  <c r="D18" i="4"/>
  <c r="I34" i="5"/>
  <c r="H16" i="3"/>
  <c r="D42" i="3"/>
  <c r="D16" i="3"/>
  <c r="D48" i="2"/>
  <c r="D18" i="2"/>
  <c r="D48" i="1"/>
  <c r="D18" i="1"/>
  <c r="E49" i="5"/>
  <c r="H18" i="5"/>
  <c r="E41" i="3"/>
  <c r="E47" i="2"/>
  <c r="E47" i="1"/>
  <c r="H18" i="1"/>
  <c r="H18" i="2"/>
  <c r="H24" i="2"/>
  <c r="I24" i="4"/>
  <c r="H26" i="3"/>
  <c r="H28" i="1"/>
</calcChain>
</file>

<file path=xl/sharedStrings.xml><?xml version="1.0" encoding="utf-8"?>
<sst xmlns="http://schemas.openxmlformats.org/spreadsheetml/2006/main" count="579" uniqueCount="41">
  <si>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</si>
  <si>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</si>
  <si>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</si>
  <si>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</si>
  <si>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</si>
  <si>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</si>
  <si>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</si>
  <si>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</si>
  <si>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</si>
  <si>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</si>
  <si>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</si>
  <si>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</si>
  <si>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</si>
  <si>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B16</t>
  </si>
  <si>
    <t>Natural Gas Usage</t>
  </si>
  <si>
    <t>Therms</t>
  </si>
  <si>
    <t>Interruptible XXXXX Usage</t>
  </si>
  <si>
    <t>Sherman Elementary School Utility Data</t>
  </si>
  <si>
    <t>000018476474</t>
  </si>
  <si>
    <t>000006401248</t>
  </si>
  <si>
    <t>202</t>
  </si>
  <si>
    <t>000010005949</t>
  </si>
  <si>
    <t>207</t>
  </si>
  <si>
    <t>000020815781</t>
  </si>
  <si>
    <t>Propane</t>
  </si>
  <si>
    <t>Date</t>
  </si>
  <si>
    <t>QTY 
Delivered</t>
  </si>
  <si>
    <t>2/17/20221</t>
  </si>
  <si>
    <t>583.7 gal</t>
  </si>
  <si>
    <t>Total Therms</t>
  </si>
  <si>
    <t>2018-19</t>
  </si>
  <si>
    <t>2019-20</t>
  </si>
  <si>
    <t>2020-21</t>
  </si>
  <si>
    <t>2021-22</t>
  </si>
  <si>
    <t>,</t>
  </si>
  <si>
    <t>2/247/23</t>
  </si>
  <si>
    <t>Interruptible Natural Gas Usage</t>
  </si>
  <si>
    <t>20815781</t>
  </si>
  <si>
    <t>10005949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</si>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</sst>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$#,##0.00;[Red]&quot;$-&quot;#,##0.0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/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9" fillId="0" borderId="0" xfId="0" applyFont="1"/>
    <xf numFmtId="49" fontId="5" fillId="4" borderId="3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12" fillId="0" borderId="14" xfId="0" applyNumberFormat="1" applyFont="1" applyBorder="1"/>
    <xf numFmtId="3" fontId="5" fillId="4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4" fontId="5" fillId="4" borderId="15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horizontal="left"/>
    </xf>
    <xf numFmtId="164" fontId="5" fillId="4" borderId="18" xfId="0" applyNumberFormat="1" applyFont="1" applyFill="1" applyBorder="1" applyAlignment="1">
      <alignment horizontal="left"/>
    </xf>
    <xf numFmtId="164" fontId="5" fillId="3" borderId="21" xfId="0" applyNumberFormat="1" applyFont="1" applyFill="1" applyBorder="1" applyAlignment="1">
      <alignment horizontal="left"/>
    </xf>
    <xf numFmtId="49" fontId="5" fillId="3" borderId="22" xfId="0" applyNumberFormat="1" applyFont="1" applyFill="1" applyBorder="1" applyAlignment="1">
      <alignment horizontal="left"/>
    </xf>
    <xf numFmtId="49" fontId="5" fillId="3" borderId="22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left"/>
    </xf>
    <xf numFmtId="164" fontId="5" fillId="4" borderId="29" xfId="0" applyNumberFormat="1" applyFont="1" applyFill="1" applyBorder="1" applyAlignment="1">
      <alignment horizontal="left"/>
    </xf>
    <xf numFmtId="164" fontId="5" fillId="3" borderId="29" xfId="0" applyNumberFormat="1" applyFont="1" applyFill="1" applyBorder="1" applyAlignment="1">
      <alignment horizontal="left"/>
    </xf>
    <xf numFmtId="164" fontId="5" fillId="3" borderId="31" xfId="0" applyNumberFormat="1" applyFont="1" applyFill="1" applyBorder="1" applyAlignment="1">
      <alignment horizontal="left"/>
    </xf>
    <xf numFmtId="166" fontId="9" fillId="5" borderId="28" xfId="0" applyNumberFormat="1" applyFont="1" applyFill="1" applyBorder="1"/>
    <xf numFmtId="165" fontId="5" fillId="4" borderId="17" xfId="0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165" fontId="5" fillId="4" borderId="19" xfId="0" applyNumberFormat="1" applyFont="1" applyFill="1" applyBorder="1" applyAlignment="1">
      <alignment horizontal="right"/>
    </xf>
    <xf numFmtId="165" fontId="5" fillId="3" borderId="2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left"/>
    </xf>
    <xf numFmtId="164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165" fontId="10" fillId="0" borderId="14" xfId="0" applyNumberFormat="1" applyFont="1" applyBorder="1"/>
    <xf numFmtId="165" fontId="5" fillId="3" borderId="23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165" fontId="5" fillId="4" borderId="2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9" fillId="0" borderId="8" xfId="0" applyNumberFormat="1" applyFont="1" applyBorder="1"/>
    <xf numFmtId="0" fontId="10" fillId="0" borderId="6" xfId="0" applyFont="1" applyBorder="1"/>
    <xf numFmtId="164" fontId="5" fillId="3" borderId="6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right"/>
    </xf>
    <xf numFmtId="165" fontId="5" fillId="3" borderId="7" xfId="0" applyNumberFormat="1" applyFont="1" applyFill="1" applyBorder="1" applyAlignment="1">
      <alignment horizontal="right"/>
    </xf>
    <xf numFmtId="166" fontId="9" fillId="0" borderId="8" xfId="0" applyNumberFormat="1" applyFont="1" applyBorder="1"/>
    <xf numFmtId="0" fontId="0" fillId="0" borderId="13" xfId="0" applyBorder="1"/>
    <xf numFmtId="3" fontId="0" fillId="0" borderId="13" xfId="0" applyNumberFormat="1" applyBorder="1"/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left"/>
    </xf>
    <xf numFmtId="49" fontId="5" fillId="4" borderId="13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right"/>
    </xf>
    <xf numFmtId="49" fontId="5" fillId="3" borderId="13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right"/>
    </xf>
    <xf numFmtId="164" fontId="5" fillId="4" borderId="26" xfId="0" applyNumberFormat="1" applyFont="1" applyFill="1" applyBorder="1" applyAlignment="1">
      <alignment horizontal="left"/>
    </xf>
    <xf numFmtId="49" fontId="5" fillId="4" borderId="27" xfId="0" applyNumberFormat="1" applyFont="1" applyFill="1" applyBorder="1" applyAlignment="1">
      <alignment horizontal="left"/>
    </xf>
    <xf numFmtId="49" fontId="5" fillId="4" borderId="27" xfId="0" applyNumberFormat="1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right"/>
    </xf>
    <xf numFmtId="165" fontId="5" fillId="5" borderId="28" xfId="0" applyNumberFormat="1" applyFont="1" applyFill="1" applyBorder="1" applyAlignment="1">
      <alignment horizontal="right"/>
    </xf>
    <xf numFmtId="165" fontId="5" fillId="5" borderId="30" xfId="0" applyNumberFormat="1" applyFont="1" applyFill="1" applyBorder="1" applyAlignment="1">
      <alignment horizontal="right"/>
    </xf>
    <xf numFmtId="49" fontId="5" fillId="3" borderId="32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right"/>
    </xf>
    <xf numFmtId="165" fontId="5" fillId="5" borderId="33" xfId="0" applyNumberFormat="1" applyFont="1" applyFill="1" applyBorder="1" applyAlignment="1">
      <alignment horizontal="right"/>
    </xf>
    <xf numFmtId="49" fontId="7" fillId="2" borderId="35" xfId="0" applyNumberFormat="1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/>
    </xf>
    <xf numFmtId="14" fontId="5" fillId="4" borderId="26" xfId="0" applyNumberFormat="1" applyFont="1" applyFill="1" applyBorder="1" applyAlignment="1">
      <alignment horizontal="right"/>
    </xf>
    <xf numFmtId="49" fontId="5" fillId="2" borderId="27" xfId="0" applyNumberFormat="1" applyFont="1" applyFill="1" applyBorder="1" applyAlignment="1">
      <alignment horizontal="left"/>
    </xf>
    <xf numFmtId="165" fontId="5" fillId="2" borderId="28" xfId="0" applyNumberFormat="1" applyFont="1" applyFill="1" applyBorder="1" applyAlignment="1">
      <alignment horizontal="right"/>
    </xf>
    <xf numFmtId="14" fontId="5" fillId="3" borderId="29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14" fontId="5" fillId="4" borderId="29" xfId="0" applyNumberFormat="1" applyFont="1" applyFill="1" applyBorder="1" applyAlignment="1">
      <alignment horizontal="right"/>
    </xf>
    <xf numFmtId="14" fontId="5" fillId="3" borderId="31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3" borderId="32" xfId="0" applyFont="1" applyFill="1" applyBorder="1" applyAlignment="1">
      <alignment horizontal="right"/>
    </xf>
    <xf numFmtId="166" fontId="5" fillId="6" borderId="30" xfId="0" applyNumberFormat="1" applyFont="1" applyFill="1" applyBorder="1" applyAlignment="1">
      <alignment horizontal="right"/>
    </xf>
    <xf numFmtId="166" fontId="9" fillId="5" borderId="30" xfId="0" applyNumberFormat="1" applyFont="1" applyFill="1" applyBorder="1"/>
    <xf numFmtId="166" fontId="9" fillId="5" borderId="33" xfId="0" applyNumberFormat="1" applyFont="1" applyFill="1" applyBorder="1"/>
    <xf numFmtId="165" fontId="5" fillId="4" borderId="28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165" fontId="5" fillId="4" borderId="30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left"/>
    </xf>
    <xf numFmtId="49" fontId="5" fillId="4" borderId="32" xfId="0" applyNumberFormat="1" applyFont="1" applyFill="1" applyBorder="1" applyAlignment="1">
      <alignment horizontal="left"/>
    </xf>
    <xf numFmtId="49" fontId="5" fillId="4" borderId="32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right"/>
    </xf>
    <xf numFmtId="165" fontId="5" fillId="4" borderId="33" xfId="0" applyNumberFormat="1" applyFont="1" applyFill="1" applyBorder="1" applyAlignment="1">
      <alignment horizontal="right"/>
    </xf>
    <xf numFmtId="0" fontId="10" fillId="0" borderId="37" xfId="0" applyFont="1" applyBorder="1"/>
    <xf numFmtId="3" fontId="9" fillId="0" borderId="38" xfId="0" applyNumberFormat="1" applyFont="1" applyBorder="1"/>
    <xf numFmtId="49" fontId="5" fillId="2" borderId="13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left"/>
    </xf>
    <xf numFmtId="164" fontId="5" fillId="2" borderId="31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64" fontId="5" fillId="4" borderId="39" xfId="0" applyNumberFormat="1" applyFont="1" applyFill="1" applyBorder="1" applyAlignment="1">
      <alignment horizontal="right"/>
    </xf>
    <xf numFmtId="49" fontId="5" fillId="4" borderId="40" xfId="0" applyNumberFormat="1" applyFont="1" applyFill="1" applyBorder="1" applyAlignment="1">
      <alignment horizontal="right"/>
    </xf>
    <xf numFmtId="165" fontId="13" fillId="6" borderId="17" xfId="0" applyNumberFormat="1" applyFont="1" applyFill="1" applyBorder="1" applyAlignment="1">
      <alignment horizontal="right"/>
    </xf>
    <xf numFmtId="14" fontId="5" fillId="3" borderId="20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/>
    </xf>
    <xf numFmtId="0" fontId="13" fillId="0" borderId="0" xfId="0" applyFont="1"/>
    <xf numFmtId="0" fontId="5" fillId="3" borderId="3" xfId="0" applyFont="1" applyFill="1" applyBorder="1" applyAlignment="1">
      <alignment horizontal="right" wrapText="1"/>
    </xf>
    <xf numFmtId="166" fontId="5" fillId="6" borderId="24" xfId="0" applyNumberFormat="1" applyFont="1" applyFill="1" applyBorder="1" applyAlignment="1">
      <alignment horizontal="right" wrapText="1"/>
    </xf>
    <xf numFmtId="14" fontId="5" fillId="4" borderId="18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6" borderId="19" xfId="0" applyNumberFormat="1" applyFont="1" applyFill="1" applyBorder="1" applyAlignment="1">
      <alignment horizontal="right"/>
    </xf>
    <xf numFmtId="14" fontId="5" fillId="3" borderId="20" xfId="0" applyNumberFormat="1" applyFont="1" applyFill="1" applyBorder="1" applyAlignment="1">
      <alignment wrapText="1"/>
    </xf>
    <xf numFmtId="14" fontId="5" fillId="3" borderId="29" xfId="0" applyNumberFormat="1" applyFont="1" applyFill="1" applyBorder="1" applyAlignment="1">
      <alignment wrapText="1"/>
    </xf>
    <xf numFmtId="14" fontId="5" fillId="3" borderId="41" xfId="0" applyNumberFormat="1" applyFont="1" applyFill="1" applyBorder="1" applyAlignment="1">
      <alignment wrapText="1"/>
    </xf>
    <xf numFmtId="0" fontId="5" fillId="4" borderId="42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right" wrapText="1"/>
    </xf>
    <xf numFmtId="166" fontId="5" fillId="6" borderId="43" xfId="0" applyNumberFormat="1" applyFont="1" applyFill="1" applyBorder="1" applyAlignment="1">
      <alignment horizontal="right" wrapText="1"/>
    </xf>
    <xf numFmtId="0" fontId="0" fillId="0" borderId="44" xfId="0" applyBorder="1"/>
    <xf numFmtId="3" fontId="9" fillId="0" borderId="0" xfId="0" applyNumberFormat="1" applyFont="1"/>
    <xf numFmtId="3" fontId="0" fillId="0" borderId="44" xfId="0" applyNumberFormat="1" applyBorder="1"/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Sherman Electric Usage in</a:t>
            </a:r>
            <a:r>
              <a:rPr lang="en-US" b="1" baseline="0"/>
              <a:t>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Usage'!$A$51:$A$56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Usage'!$B$51:$B$56</c:f>
              <c:numCache>
                <c:formatCode>#,##0</c:formatCode>
                <c:ptCount val="6"/>
                <c:pt idx="0">
                  <c:v>412863</c:v>
                </c:pt>
                <c:pt idx="1">
                  <c:v>443288</c:v>
                </c:pt>
                <c:pt idx="2">
                  <c:v>449183</c:v>
                </c:pt>
                <c:pt idx="3">
                  <c:v>570071</c:v>
                </c:pt>
                <c:pt idx="4">
                  <c:v>538963</c:v>
                </c:pt>
                <c:pt idx="5">
                  <c:v>142762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7-4476-85B6-8439BA93A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333615"/>
        <c:axId val="505334863"/>
      </c:barChart>
      <c:catAx>
        <c:axId val="505333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334863"/>
        <c:crosses val="autoZero"/>
        <c:auto val="1"/>
        <c:lblAlgn val="ctr"/>
        <c:lblOffset val="100"/>
        <c:noMultiLvlLbl val="0"/>
      </c:catAx>
      <c:valAx>
        <c:axId val="50533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33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Sherman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Usage'!$D$51:$D$56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Usage'!$E$51:$E$56</c:f>
              <c:numCache>
                <c:formatCode>#,##0</c:formatCode>
                <c:ptCount val="6"/>
                <c:pt idx="0">
                  <c:v>28119</c:v>
                </c:pt>
                <c:pt idx="1">
                  <c:v>33165</c:v>
                </c:pt>
                <c:pt idx="2">
                  <c:v>33430</c:v>
                </c:pt>
                <c:pt idx="3">
                  <c:v>40172</c:v>
                </c:pt>
                <c:pt idx="4">
                  <c:v>38188</c:v>
                </c:pt>
                <c:pt idx="5">
                  <c:v>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2-460D-B441-D9E16C039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973663"/>
        <c:axId val="679975743"/>
      </c:barChart>
      <c:catAx>
        <c:axId val="6799736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975743"/>
        <c:crosses val="autoZero"/>
        <c:auto val="1"/>
        <c:lblAlgn val="ctr"/>
        <c:lblOffset val="100"/>
        <c:noMultiLvlLbl val="0"/>
      </c:catAx>
      <c:valAx>
        <c:axId val="67997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973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100012</xdr:rowOff>
    </xdr:from>
    <xdr:to>
      <xdr:col>11</xdr:col>
      <xdr:colOff>0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8AEBA-F101-6A1B-8EF6-64A7492DC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228599</xdr:colOff>
      <xdr:row>0</xdr:row>
      <xdr:rowOff>119062</xdr:rowOff>
    </xdr:from>
    <xdr:to>
      <xdr:col>21</xdr:col>
      <xdr:colOff>504824</xdr:colOff>
      <xdr:row>26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382BB5-6CA7-1A3F-9B7C-72BEBEB74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ACB6-EC1E-49D9-96C0-7097C58E1BC3}">
  <dimension ref="A1:K53"/>
  <sheetViews>
    <sheetView topLeftCell="A16" workbookViewId="0">
      <selection activeCell="G48" sqref="G48"/>
    </sheetView>
  </sheetViews>
  <sheetFormatPr defaultRowHeight="14.5" x14ac:dyDescent="0.35"/>
  <cols>
    <col min="1" max="1" width="15.7265625" customWidth="1"/>
    <col min="2" max="2" width="17.7265625" customWidth="1"/>
    <col min="3" max="3" width="13.26953125" bestFit="1" customWidth="1"/>
    <col min="4" max="4" width="9.26953125" bestFit="1" customWidth="1"/>
    <col min="5" max="5" width="15.54296875" customWidth="1"/>
    <col min="6" max="6" width="9.26953125" bestFit="1" customWidth="1"/>
    <col min="7" max="7" width="15" customWidth="1"/>
    <col min="8" max="8" width="11.453125" bestFit="1" customWidth="1"/>
  </cols>
  <sheetData>
    <row r="1" spans="1:8" ht="26" x14ac:dyDescent="0.6">
      <c r="A1" s="155" t="s">
        <v>17</v>
      </c>
      <c r="B1" s="155"/>
      <c r="C1" s="155"/>
      <c r="D1" s="155"/>
      <c r="E1" s="155"/>
      <c r="F1" s="155"/>
      <c r="G1" s="155"/>
      <c r="H1" s="155"/>
    </row>
    <row r="2" spans="1:8" ht="15" thickBot="1" x14ac:dyDescent="0.4"/>
    <row r="3" spans="1:8" ht="19" thickBot="1" x14ac:dyDescent="0.5">
      <c r="A3" s="156" t="s">
        <v>0</v>
      </c>
      <c r="B3" s="157"/>
      <c r="C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5" x14ac:dyDescent="0.35">
      <c r="A6" s="56">
        <v>43305</v>
      </c>
      <c r="B6" s="57" t="s">
        <v>18</v>
      </c>
      <c r="C6" s="58" t="s">
        <v>13</v>
      </c>
      <c r="D6" s="33">
        <v>30511</v>
      </c>
      <c r="E6" s="33">
        <v>17173</v>
      </c>
      <c r="F6" s="33">
        <v>240</v>
      </c>
      <c r="G6" s="33">
        <v>13338</v>
      </c>
      <c r="H6" s="34">
        <v>3911.56</v>
      </c>
    </row>
    <row r="7" spans="1:8" ht="15.5" x14ac:dyDescent="0.35">
      <c r="A7" s="59">
        <v>43334</v>
      </c>
      <c r="B7" s="12" t="s">
        <v>18</v>
      </c>
      <c r="C7" s="13" t="s">
        <v>13</v>
      </c>
      <c r="D7" s="14">
        <v>31696</v>
      </c>
      <c r="E7" s="14">
        <v>18571</v>
      </c>
      <c r="F7" s="14">
        <v>205</v>
      </c>
      <c r="G7" s="14">
        <v>13124</v>
      </c>
      <c r="H7" s="35">
        <v>3925.51</v>
      </c>
    </row>
    <row r="8" spans="1:8" ht="15.5" x14ac:dyDescent="0.35">
      <c r="A8" s="59">
        <v>43366</v>
      </c>
      <c r="B8" s="12" t="s">
        <v>18</v>
      </c>
      <c r="C8" s="13" t="s">
        <v>13</v>
      </c>
      <c r="D8" s="15">
        <v>45228</v>
      </c>
      <c r="E8" s="15">
        <v>29572</v>
      </c>
      <c r="F8" s="15">
        <v>223</v>
      </c>
      <c r="G8" s="15">
        <v>15656</v>
      </c>
      <c r="H8" s="35">
        <v>4296.3599999999997</v>
      </c>
    </row>
    <row r="9" spans="1:8" ht="15.5" x14ac:dyDescent="0.35">
      <c r="A9" s="59">
        <v>43395</v>
      </c>
      <c r="B9" s="12" t="s">
        <v>18</v>
      </c>
      <c r="C9" s="13" t="s">
        <v>13</v>
      </c>
      <c r="D9" s="14">
        <v>34861</v>
      </c>
      <c r="E9" s="14">
        <v>22446</v>
      </c>
      <c r="F9" s="14">
        <v>190</v>
      </c>
      <c r="G9" s="14">
        <v>12415</v>
      </c>
      <c r="H9" s="35">
        <v>3756.4</v>
      </c>
    </row>
    <row r="10" spans="1:8" ht="15.5" x14ac:dyDescent="0.35">
      <c r="A10" s="59">
        <v>43424</v>
      </c>
      <c r="B10" s="12" t="s">
        <v>18</v>
      </c>
      <c r="C10" s="13" t="s">
        <v>13</v>
      </c>
      <c r="D10" s="15">
        <v>33465</v>
      </c>
      <c r="E10" s="15">
        <v>20911</v>
      </c>
      <c r="F10" s="15">
        <v>113</v>
      </c>
      <c r="G10" s="15">
        <v>12554</v>
      </c>
      <c r="H10" s="35">
        <v>3189.46</v>
      </c>
    </row>
    <row r="11" spans="1:8" ht="15.5" x14ac:dyDescent="0.35">
      <c r="A11" s="59">
        <v>43459</v>
      </c>
      <c r="B11" s="12" t="s">
        <v>18</v>
      </c>
      <c r="C11" s="13" t="s">
        <v>13</v>
      </c>
      <c r="D11" s="14">
        <v>37854</v>
      </c>
      <c r="E11" s="14">
        <v>21536</v>
      </c>
      <c r="F11" s="14">
        <v>113</v>
      </c>
      <c r="G11" s="14">
        <v>16317</v>
      </c>
      <c r="H11" s="35">
        <v>3421.78</v>
      </c>
    </row>
    <row r="12" spans="1:8" ht="15.5" x14ac:dyDescent="0.35">
      <c r="A12" s="59">
        <v>43489</v>
      </c>
      <c r="B12" s="12" t="s">
        <v>18</v>
      </c>
      <c r="C12" s="13" t="s">
        <v>13</v>
      </c>
      <c r="D12" s="15">
        <v>31852</v>
      </c>
      <c r="E12" s="15">
        <v>16437</v>
      </c>
      <c r="F12" s="15">
        <v>119</v>
      </c>
      <c r="G12" s="15">
        <v>15415</v>
      </c>
      <c r="H12" s="35">
        <v>3062.76</v>
      </c>
    </row>
    <row r="13" spans="1:8" ht="15.5" x14ac:dyDescent="0.35">
      <c r="A13" s="59">
        <v>43521</v>
      </c>
      <c r="B13" s="12" t="s">
        <v>18</v>
      </c>
      <c r="C13" s="13" t="s">
        <v>13</v>
      </c>
      <c r="D13" s="14">
        <v>32505</v>
      </c>
      <c r="E13" s="14">
        <v>15743</v>
      </c>
      <c r="F13" s="14">
        <v>119</v>
      </c>
      <c r="G13" s="14">
        <v>16762</v>
      </c>
      <c r="H13" s="35">
        <v>3426.85</v>
      </c>
    </row>
    <row r="14" spans="1:8" ht="15.5" x14ac:dyDescent="0.35">
      <c r="A14" s="59">
        <v>43550</v>
      </c>
      <c r="B14" s="12" t="s">
        <v>18</v>
      </c>
      <c r="C14" s="13" t="s">
        <v>13</v>
      </c>
      <c r="D14" s="15">
        <v>33013</v>
      </c>
      <c r="E14" s="15">
        <v>18909</v>
      </c>
      <c r="F14" s="15">
        <v>126</v>
      </c>
      <c r="G14" s="15">
        <v>14105</v>
      </c>
      <c r="H14" s="35">
        <v>3210.21</v>
      </c>
    </row>
    <row r="15" spans="1:8" ht="15.5" x14ac:dyDescent="0.35">
      <c r="A15" s="59">
        <v>43579</v>
      </c>
      <c r="B15" s="12" t="s">
        <v>18</v>
      </c>
      <c r="C15" s="13" t="s">
        <v>13</v>
      </c>
      <c r="D15" s="14">
        <v>28612</v>
      </c>
      <c r="E15" s="14">
        <v>16387</v>
      </c>
      <c r="F15" s="14">
        <v>123</v>
      </c>
      <c r="G15" s="14">
        <v>12225</v>
      </c>
      <c r="H15" s="35">
        <v>2912.66</v>
      </c>
    </row>
    <row r="16" spans="1:8" ht="15.5" x14ac:dyDescent="0.35">
      <c r="A16" s="59">
        <v>43608</v>
      </c>
      <c r="B16" s="12" t="s">
        <v>18</v>
      </c>
      <c r="C16" s="13" t="s">
        <v>13</v>
      </c>
      <c r="D16" s="15">
        <v>34332</v>
      </c>
      <c r="E16" s="15">
        <v>21979</v>
      </c>
      <c r="F16" s="15">
        <v>172</v>
      </c>
      <c r="G16" s="15">
        <v>12354</v>
      </c>
      <c r="H16" s="35">
        <v>3681.47</v>
      </c>
    </row>
    <row r="17" spans="1:11" ht="16" thickBot="1" x14ac:dyDescent="0.4">
      <c r="A17" s="60">
        <v>43640</v>
      </c>
      <c r="B17" s="61" t="s">
        <v>18</v>
      </c>
      <c r="C17" s="68" t="s">
        <v>13</v>
      </c>
      <c r="D17" s="69">
        <v>38934</v>
      </c>
      <c r="E17" s="36">
        <v>25589</v>
      </c>
      <c r="F17" s="36">
        <v>181</v>
      </c>
      <c r="G17" s="36">
        <v>13346</v>
      </c>
      <c r="H17" s="37">
        <v>4161.6000000000004</v>
      </c>
    </row>
    <row r="18" spans="1:11" ht="16" thickBot="1" x14ac:dyDescent="0.4">
      <c r="A18" s="16"/>
      <c r="B18" s="16"/>
      <c r="C18" s="71" t="s">
        <v>8</v>
      </c>
      <c r="D18" s="70">
        <f>SUM(D6:D17)</f>
        <v>412863</v>
      </c>
      <c r="E18" s="16"/>
      <c r="F18" s="16"/>
      <c r="G18" s="16"/>
      <c r="H18" s="62">
        <f>SUM(H6:H17)</f>
        <v>42956.62</v>
      </c>
    </row>
    <row r="20" spans="1:11" ht="15" thickBot="1" x14ac:dyDescent="0.4"/>
    <row r="21" spans="1:11" ht="19" thickBot="1" x14ac:dyDescent="0.5">
      <c r="A21" s="159" t="s">
        <v>14</v>
      </c>
      <c r="B21" s="160"/>
      <c r="C21" s="161"/>
      <c r="G21" s="159" t="s">
        <v>24</v>
      </c>
      <c r="H21" s="161"/>
      <c r="I21" s="22"/>
      <c r="J21" s="22"/>
      <c r="K21" s="22"/>
    </row>
    <row r="22" spans="1:11" ht="26.5" thickBot="1" x14ac:dyDescent="0.4">
      <c r="A22" s="5" t="s">
        <v>5</v>
      </c>
      <c r="B22" s="6" t="s">
        <v>6</v>
      </c>
      <c r="C22" s="6" t="s">
        <v>7</v>
      </c>
      <c r="D22" s="6" t="s">
        <v>15</v>
      </c>
      <c r="E22" s="8" t="s">
        <v>12</v>
      </c>
      <c r="G22" s="9" t="s">
        <v>25</v>
      </c>
      <c r="H22" s="10" t="s">
        <v>26</v>
      </c>
      <c r="I22" s="23"/>
      <c r="J22" s="23"/>
      <c r="K22" s="23"/>
    </row>
    <row r="23" spans="1:11" ht="15.5" x14ac:dyDescent="0.35">
      <c r="A23" s="38">
        <v>43305</v>
      </c>
      <c r="B23" s="39" t="s">
        <v>19</v>
      </c>
      <c r="C23" s="40" t="s">
        <v>20</v>
      </c>
      <c r="D23" s="33">
        <v>128</v>
      </c>
      <c r="E23" s="52">
        <v>185.49</v>
      </c>
      <c r="G23" s="47">
        <v>43444</v>
      </c>
      <c r="H23" s="64">
        <v>0</v>
      </c>
      <c r="I23" s="24"/>
      <c r="J23" s="25"/>
      <c r="K23" s="26"/>
    </row>
    <row r="24" spans="1:11" ht="15.5" x14ac:dyDescent="0.35">
      <c r="A24" s="41">
        <v>43305</v>
      </c>
      <c r="B24" s="18" t="s">
        <v>21</v>
      </c>
      <c r="C24" s="19" t="s">
        <v>22</v>
      </c>
      <c r="D24" s="14">
        <v>429</v>
      </c>
      <c r="E24" s="53"/>
      <c r="G24" s="42">
        <v>43445</v>
      </c>
      <c r="H24" s="65">
        <v>1009.3</v>
      </c>
      <c r="I24" s="24"/>
      <c r="J24" s="25"/>
      <c r="K24" s="27"/>
    </row>
    <row r="25" spans="1:11" ht="15.5" x14ac:dyDescent="0.35">
      <c r="A25" s="43">
        <v>43334</v>
      </c>
      <c r="B25" s="20" t="s">
        <v>19</v>
      </c>
      <c r="C25" s="21" t="s">
        <v>20</v>
      </c>
      <c r="D25" s="15">
        <v>136</v>
      </c>
      <c r="E25" s="54">
        <v>377.74</v>
      </c>
      <c r="G25" s="41">
        <v>43494</v>
      </c>
      <c r="H25" s="53">
        <v>109.8</v>
      </c>
      <c r="I25" s="24"/>
      <c r="J25" s="25"/>
      <c r="K25" s="27"/>
    </row>
    <row r="26" spans="1:11" ht="15.5" x14ac:dyDescent="0.35">
      <c r="A26" s="41">
        <v>43334</v>
      </c>
      <c r="B26" s="18" t="s">
        <v>21</v>
      </c>
      <c r="C26" s="19" t="s">
        <v>22</v>
      </c>
      <c r="D26" s="14">
        <v>391</v>
      </c>
      <c r="E26" s="53"/>
      <c r="G26" s="43">
        <v>43495</v>
      </c>
      <c r="H26" s="54">
        <v>416.1</v>
      </c>
      <c r="I26" s="24"/>
      <c r="J26" s="25"/>
      <c r="K26" s="27"/>
    </row>
    <row r="27" spans="1:11" ht="16" thickBot="1" x14ac:dyDescent="0.4">
      <c r="A27" s="43">
        <v>43366</v>
      </c>
      <c r="B27" s="20" t="s">
        <v>19</v>
      </c>
      <c r="C27" s="21" t="s">
        <v>20</v>
      </c>
      <c r="D27" s="15">
        <v>182</v>
      </c>
      <c r="E27" s="54">
        <v>476.55</v>
      </c>
      <c r="G27" s="44">
        <v>43497</v>
      </c>
      <c r="H27" s="63">
        <v>167.9</v>
      </c>
      <c r="I27" s="24"/>
      <c r="J27" s="25"/>
      <c r="K27" s="27"/>
    </row>
    <row r="28" spans="1:11" ht="16" thickBot="1" x14ac:dyDescent="0.4">
      <c r="A28" s="41">
        <v>43366</v>
      </c>
      <c r="B28" s="18" t="s">
        <v>21</v>
      </c>
      <c r="C28" s="19" t="s">
        <v>22</v>
      </c>
      <c r="D28" s="14">
        <v>553</v>
      </c>
      <c r="E28" s="53"/>
      <c r="G28" s="66"/>
      <c r="H28" s="62">
        <f ca="1">SUM(H23:H33)</f>
        <v>1703.1</v>
      </c>
      <c r="I28" s="24"/>
      <c r="J28" s="25"/>
      <c r="K28" s="27"/>
    </row>
    <row r="29" spans="1:11" ht="15.5" x14ac:dyDescent="0.35">
      <c r="A29" s="43">
        <v>43395</v>
      </c>
      <c r="B29" s="20" t="s">
        <v>19</v>
      </c>
      <c r="C29" s="21" t="s">
        <v>20</v>
      </c>
      <c r="D29" s="15">
        <v>209</v>
      </c>
      <c r="E29" s="54">
        <v>922.66</v>
      </c>
      <c r="G29" s="66"/>
      <c r="H29" s="67"/>
      <c r="I29" s="24"/>
      <c r="J29" s="25"/>
      <c r="K29" s="27"/>
    </row>
    <row r="30" spans="1:11" ht="15.5" x14ac:dyDescent="0.35">
      <c r="A30" s="41">
        <v>43395</v>
      </c>
      <c r="B30" s="18" t="s">
        <v>21</v>
      </c>
      <c r="C30" s="19" t="s">
        <v>22</v>
      </c>
      <c r="D30" s="14">
        <v>1466</v>
      </c>
      <c r="E30" s="53"/>
      <c r="G30" s="66"/>
      <c r="H30" s="67"/>
      <c r="I30" s="24"/>
      <c r="J30" s="25"/>
      <c r="K30" s="27"/>
    </row>
    <row r="31" spans="1:11" ht="15.5" x14ac:dyDescent="0.35">
      <c r="A31" s="43">
        <v>43424</v>
      </c>
      <c r="B31" s="20" t="s">
        <v>19</v>
      </c>
      <c r="C31" s="21" t="s">
        <v>20</v>
      </c>
      <c r="D31" s="15">
        <v>206</v>
      </c>
      <c r="E31" s="54">
        <v>1682.74</v>
      </c>
      <c r="G31" s="66"/>
      <c r="H31" s="67"/>
      <c r="I31" s="24"/>
      <c r="J31" s="25"/>
      <c r="K31" s="27"/>
    </row>
    <row r="32" spans="1:11" ht="15.5" x14ac:dyDescent="0.35">
      <c r="A32" s="41">
        <v>43424</v>
      </c>
      <c r="B32" s="18" t="s">
        <v>21</v>
      </c>
      <c r="C32" s="19" t="s">
        <v>22</v>
      </c>
      <c r="D32" s="14">
        <v>2794</v>
      </c>
      <c r="E32" s="53"/>
      <c r="G32" s="66"/>
      <c r="H32" s="67"/>
      <c r="I32" s="24"/>
      <c r="J32" s="25"/>
      <c r="K32" s="27"/>
    </row>
    <row r="33" spans="1:11" ht="15.5" x14ac:dyDescent="0.35">
      <c r="A33" s="43">
        <v>43457</v>
      </c>
      <c r="B33" s="20" t="s">
        <v>19</v>
      </c>
      <c r="C33" s="21" t="s">
        <v>20</v>
      </c>
      <c r="D33" s="15">
        <v>250</v>
      </c>
      <c r="E33" s="54">
        <v>2619.35</v>
      </c>
      <c r="G33" s="66"/>
      <c r="H33" s="67"/>
      <c r="I33" s="24"/>
      <c r="J33" s="25"/>
      <c r="K33" s="27"/>
    </row>
    <row r="34" spans="1:11" ht="15.5" x14ac:dyDescent="0.35">
      <c r="A34" s="41">
        <v>43457</v>
      </c>
      <c r="B34" s="18" t="s">
        <v>21</v>
      </c>
      <c r="C34" s="19" t="s">
        <v>22</v>
      </c>
      <c r="D34" s="14">
        <v>3916</v>
      </c>
      <c r="E34" s="55"/>
      <c r="G34" s="16"/>
      <c r="I34" s="24"/>
      <c r="J34" s="25"/>
      <c r="K34" s="27"/>
    </row>
    <row r="35" spans="1:11" ht="15.5" x14ac:dyDescent="0.35">
      <c r="A35" s="43">
        <v>43489</v>
      </c>
      <c r="B35" s="20" t="s">
        <v>19</v>
      </c>
      <c r="C35" s="21" t="s">
        <v>20</v>
      </c>
      <c r="D35" s="15">
        <v>241</v>
      </c>
      <c r="E35" s="54">
        <v>2869.04</v>
      </c>
      <c r="K35" s="28"/>
    </row>
    <row r="36" spans="1:11" ht="15.5" x14ac:dyDescent="0.35">
      <c r="A36" s="41">
        <v>43489</v>
      </c>
      <c r="B36" s="18" t="s">
        <v>21</v>
      </c>
      <c r="C36" s="19" t="s">
        <v>22</v>
      </c>
      <c r="D36" s="14">
        <v>4351</v>
      </c>
      <c r="E36" s="53"/>
    </row>
    <row r="37" spans="1:11" ht="15.5" x14ac:dyDescent="0.35">
      <c r="A37" s="43">
        <v>43521</v>
      </c>
      <c r="B37" s="20" t="s">
        <v>19</v>
      </c>
      <c r="C37" s="21" t="s">
        <v>20</v>
      </c>
      <c r="D37" s="15">
        <v>243</v>
      </c>
      <c r="E37" s="54">
        <v>2358.96</v>
      </c>
    </row>
    <row r="38" spans="1:11" ht="15.5" x14ac:dyDescent="0.35">
      <c r="A38" s="41">
        <v>43521</v>
      </c>
      <c r="B38" s="18" t="s">
        <v>21</v>
      </c>
      <c r="C38" s="19" t="s">
        <v>22</v>
      </c>
      <c r="D38" s="14">
        <v>4115</v>
      </c>
      <c r="E38" s="53"/>
    </row>
    <row r="39" spans="1:11" ht="15.5" x14ac:dyDescent="0.35">
      <c r="A39" s="43">
        <v>43550</v>
      </c>
      <c r="B39" s="20" t="s">
        <v>19</v>
      </c>
      <c r="C39" s="21" t="s">
        <v>20</v>
      </c>
      <c r="D39" s="15">
        <v>236</v>
      </c>
      <c r="E39" s="54">
        <v>1772.06</v>
      </c>
    </row>
    <row r="40" spans="1:11" ht="15.5" x14ac:dyDescent="0.35">
      <c r="A40" s="41">
        <v>43550</v>
      </c>
      <c r="B40" s="18" t="s">
        <v>21</v>
      </c>
      <c r="C40" s="19" t="s">
        <v>22</v>
      </c>
      <c r="D40" s="14">
        <v>3440</v>
      </c>
      <c r="E40" s="53"/>
    </row>
    <row r="41" spans="1:11" ht="15.5" x14ac:dyDescent="0.35">
      <c r="A41" s="43">
        <v>43579</v>
      </c>
      <c r="B41" s="20" t="s">
        <v>19</v>
      </c>
      <c r="C41" s="21" t="s">
        <v>20</v>
      </c>
      <c r="D41" s="15">
        <v>210</v>
      </c>
      <c r="E41" s="54">
        <v>1168.72</v>
      </c>
    </row>
    <row r="42" spans="1:11" ht="15.5" x14ac:dyDescent="0.35">
      <c r="A42" s="41">
        <v>43579</v>
      </c>
      <c r="B42" s="18" t="s">
        <v>21</v>
      </c>
      <c r="C42" s="19" t="s">
        <v>22</v>
      </c>
      <c r="D42" s="14">
        <v>1953</v>
      </c>
      <c r="E42" s="53"/>
    </row>
    <row r="43" spans="1:11" ht="15.5" x14ac:dyDescent="0.35">
      <c r="A43" s="43">
        <v>43608</v>
      </c>
      <c r="B43" s="20" t="s">
        <v>19</v>
      </c>
      <c r="C43" s="21" t="s">
        <v>20</v>
      </c>
      <c r="D43" s="15">
        <v>214</v>
      </c>
      <c r="E43" s="54">
        <v>828.41</v>
      </c>
    </row>
    <row r="44" spans="1:11" ht="15.5" x14ac:dyDescent="0.35">
      <c r="A44" s="41">
        <v>43608</v>
      </c>
      <c r="B44" s="18" t="s">
        <v>21</v>
      </c>
      <c r="C44" s="19" t="s">
        <v>22</v>
      </c>
      <c r="D44" s="14">
        <v>1424</v>
      </c>
      <c r="E44" s="53"/>
    </row>
    <row r="45" spans="1:11" ht="15.5" x14ac:dyDescent="0.35">
      <c r="A45" s="43">
        <v>43640</v>
      </c>
      <c r="B45" s="20" t="s">
        <v>19</v>
      </c>
      <c r="C45" s="21" t="s">
        <v>20</v>
      </c>
      <c r="D45" s="15">
        <v>180</v>
      </c>
      <c r="E45" s="54">
        <v>541.74</v>
      </c>
    </row>
    <row r="46" spans="1:11" ht="16" thickBot="1" x14ac:dyDescent="0.4">
      <c r="A46" s="44">
        <v>43640</v>
      </c>
      <c r="B46" s="45" t="s">
        <v>21</v>
      </c>
      <c r="C46" s="46" t="s">
        <v>22</v>
      </c>
      <c r="D46" s="36">
        <v>852</v>
      </c>
      <c r="E46" s="63"/>
    </row>
    <row r="47" spans="1:11" ht="16" thickBot="1" x14ac:dyDescent="0.4">
      <c r="A47" s="16"/>
      <c r="B47" s="16"/>
      <c r="C47" s="16"/>
      <c r="D47" s="16"/>
      <c r="E47" s="62">
        <f>SUM(E23:E46)</f>
        <v>15803.459999999997</v>
      </c>
    </row>
    <row r="48" spans="1:11" ht="16" thickBot="1" x14ac:dyDescent="0.4">
      <c r="C48" s="71" t="s">
        <v>29</v>
      </c>
      <c r="D48" s="70">
        <f>SUM(D23:D47)</f>
        <v>28119</v>
      </c>
    </row>
    <row r="49" spans="1:4" ht="15.5" x14ac:dyDescent="0.35">
      <c r="C49" s="16"/>
      <c r="D49" s="16"/>
    </row>
    <row r="53" spans="1:4" ht="18.5" x14ac:dyDescent="0.45">
      <c r="A53" s="1" t="s">
        <v>16</v>
      </c>
    </row>
  </sheetData>
  <mergeCells count="4">
    <mergeCell ref="A1:H1"/>
    <mergeCell ref="A3:C3"/>
    <mergeCell ref="A21:C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615D-D378-4DC1-8396-E8C72D84409D}">
  <dimension ref="A1:K53"/>
  <sheetViews>
    <sheetView topLeftCell="A5" workbookViewId="0">
      <selection activeCell="E35" sqref="E35"/>
    </sheetView>
  </sheetViews>
  <sheetFormatPr defaultRowHeight="14.5" x14ac:dyDescent="0.35"/>
  <cols>
    <col min="1" max="1" width="14.26953125" customWidth="1"/>
    <col min="2" max="2" width="18.1796875" customWidth="1"/>
    <col min="3" max="3" width="13.81640625" bestFit="1" customWidth="1"/>
    <col min="4" max="4" width="9.26953125" bestFit="1" customWidth="1"/>
    <col min="5" max="5" width="16" customWidth="1"/>
    <col min="6" max="6" width="9.26953125" bestFit="1" customWidth="1"/>
    <col min="7" max="7" width="13.1796875" customWidth="1"/>
    <col min="8" max="8" width="11.453125" bestFit="1" customWidth="1"/>
  </cols>
  <sheetData>
    <row r="1" spans="1:8" ht="26" x14ac:dyDescent="0.6">
      <c r="A1" s="155" t="s">
        <v>17</v>
      </c>
      <c r="B1" s="155"/>
      <c r="C1" s="155"/>
      <c r="D1" s="155"/>
      <c r="E1" s="155"/>
      <c r="F1" s="155"/>
      <c r="G1" s="155"/>
      <c r="H1" s="155"/>
    </row>
    <row r="2" spans="1:8" ht="15" thickBot="1" x14ac:dyDescent="0.4"/>
    <row r="3" spans="1:8" ht="19" thickBot="1" x14ac:dyDescent="0.5">
      <c r="A3" s="156" t="s">
        <v>0</v>
      </c>
      <c r="B3" s="157"/>
      <c r="C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5" x14ac:dyDescent="0.35">
      <c r="A6" s="56">
        <v>43670</v>
      </c>
      <c r="B6" s="57" t="s">
        <v>18</v>
      </c>
      <c r="C6" s="58" t="s">
        <v>13</v>
      </c>
      <c r="D6" s="33">
        <v>36224</v>
      </c>
      <c r="E6" s="33">
        <v>22874</v>
      </c>
      <c r="F6" s="33">
        <v>299</v>
      </c>
      <c r="G6" s="33">
        <v>13350</v>
      </c>
      <c r="H6" s="34">
        <v>4954.33</v>
      </c>
    </row>
    <row r="7" spans="1:8" ht="15.5" x14ac:dyDescent="0.35">
      <c r="A7" s="59">
        <v>43699</v>
      </c>
      <c r="B7" s="12" t="s">
        <v>18</v>
      </c>
      <c r="C7" s="13" t="s">
        <v>13</v>
      </c>
      <c r="D7" s="14">
        <v>34331</v>
      </c>
      <c r="E7" s="14">
        <v>21478</v>
      </c>
      <c r="F7" s="14">
        <v>244</v>
      </c>
      <c r="G7" s="14">
        <v>12854</v>
      </c>
      <c r="H7" s="35">
        <v>4369.3900000000003</v>
      </c>
    </row>
    <row r="8" spans="1:8" ht="15.5" x14ac:dyDescent="0.35">
      <c r="A8" s="59">
        <v>43731</v>
      </c>
      <c r="B8" s="12" t="s">
        <v>18</v>
      </c>
      <c r="C8" s="13" t="s">
        <v>13</v>
      </c>
      <c r="D8" s="15">
        <v>44918</v>
      </c>
      <c r="E8" s="15">
        <v>29350</v>
      </c>
      <c r="F8" s="15">
        <v>248</v>
      </c>
      <c r="G8" s="15">
        <v>15568</v>
      </c>
      <c r="H8" s="35">
        <v>4855.72</v>
      </c>
    </row>
    <row r="9" spans="1:8" ht="15.5" x14ac:dyDescent="0.35">
      <c r="A9" s="59">
        <v>43760</v>
      </c>
      <c r="B9" s="12" t="s">
        <v>18</v>
      </c>
      <c r="C9" s="13" t="s">
        <v>13</v>
      </c>
      <c r="D9" s="14">
        <v>41347</v>
      </c>
      <c r="E9" s="14">
        <v>26988</v>
      </c>
      <c r="F9" s="14">
        <v>325</v>
      </c>
      <c r="G9" s="14">
        <v>14358</v>
      </c>
      <c r="H9" s="35">
        <v>5277.1</v>
      </c>
    </row>
    <row r="10" spans="1:8" ht="15.5" x14ac:dyDescent="0.35">
      <c r="A10" s="59">
        <v>43789</v>
      </c>
      <c r="B10" s="12" t="s">
        <v>18</v>
      </c>
      <c r="C10" s="13" t="s">
        <v>13</v>
      </c>
      <c r="D10" s="15">
        <v>40399</v>
      </c>
      <c r="E10" s="15">
        <v>25236</v>
      </c>
      <c r="F10" s="15">
        <v>130</v>
      </c>
      <c r="G10" s="15">
        <v>15163</v>
      </c>
      <c r="H10" s="35">
        <v>3702.68</v>
      </c>
    </row>
    <row r="11" spans="1:8" ht="15.5" x14ac:dyDescent="0.35">
      <c r="A11" s="59">
        <v>43822</v>
      </c>
      <c r="B11" s="12" t="s">
        <v>18</v>
      </c>
      <c r="C11" s="13" t="s">
        <v>13</v>
      </c>
      <c r="D11" s="14">
        <v>43272</v>
      </c>
      <c r="E11" s="14">
        <v>25502</v>
      </c>
      <c r="F11" s="14">
        <v>129</v>
      </c>
      <c r="G11" s="14">
        <v>17770</v>
      </c>
      <c r="H11" s="35">
        <v>3843.66</v>
      </c>
    </row>
    <row r="12" spans="1:8" ht="15.5" x14ac:dyDescent="0.35">
      <c r="A12" s="59">
        <v>43856</v>
      </c>
      <c r="B12" s="12" t="s">
        <v>18</v>
      </c>
      <c r="C12" s="13" t="s">
        <v>13</v>
      </c>
      <c r="D12" s="15">
        <v>45009</v>
      </c>
      <c r="E12" s="15">
        <v>25682</v>
      </c>
      <c r="F12" s="15">
        <v>133</v>
      </c>
      <c r="G12" s="15">
        <v>19327</v>
      </c>
      <c r="H12" s="35">
        <v>3951.17</v>
      </c>
    </row>
    <row r="13" spans="1:8" ht="15.5" x14ac:dyDescent="0.35">
      <c r="A13" s="59">
        <v>43886</v>
      </c>
      <c r="B13" s="12" t="s">
        <v>18</v>
      </c>
      <c r="C13" s="13" t="s">
        <v>13</v>
      </c>
      <c r="D13" s="14">
        <v>40051</v>
      </c>
      <c r="E13" s="14">
        <v>24294</v>
      </c>
      <c r="F13" s="14">
        <v>133</v>
      </c>
      <c r="G13" s="14">
        <v>15757</v>
      </c>
      <c r="H13" s="35">
        <v>3678.89</v>
      </c>
    </row>
    <row r="14" spans="1:8" ht="15.5" x14ac:dyDescent="0.35">
      <c r="A14" s="59">
        <v>43915</v>
      </c>
      <c r="B14" s="12" t="s">
        <v>18</v>
      </c>
      <c r="C14" s="13" t="s">
        <v>13</v>
      </c>
      <c r="D14" s="15">
        <v>36858</v>
      </c>
      <c r="E14" s="15">
        <v>22958</v>
      </c>
      <c r="F14" s="15">
        <v>129</v>
      </c>
      <c r="G14" s="15">
        <v>13900</v>
      </c>
      <c r="H14" s="35">
        <v>3468.66</v>
      </c>
    </row>
    <row r="15" spans="1:8" ht="15.5" x14ac:dyDescent="0.35">
      <c r="A15" s="59">
        <v>43944</v>
      </c>
      <c r="B15" s="12" t="s">
        <v>18</v>
      </c>
      <c r="C15" s="13" t="s">
        <v>13</v>
      </c>
      <c r="D15" s="14">
        <v>23274</v>
      </c>
      <c r="E15" s="14">
        <v>12309</v>
      </c>
      <c r="F15" s="14">
        <v>94</v>
      </c>
      <c r="G15" s="14">
        <v>10965</v>
      </c>
      <c r="H15" s="35">
        <v>2320.64</v>
      </c>
    </row>
    <row r="16" spans="1:8" ht="15.5" x14ac:dyDescent="0.35">
      <c r="A16" s="59">
        <v>43976</v>
      </c>
      <c r="B16" s="12" t="s">
        <v>18</v>
      </c>
      <c r="C16" s="13" t="s">
        <v>13</v>
      </c>
      <c r="D16" s="15">
        <v>20317</v>
      </c>
      <c r="E16" s="15">
        <v>9802</v>
      </c>
      <c r="F16" s="15">
        <v>89</v>
      </c>
      <c r="G16" s="15">
        <v>10516</v>
      </c>
      <c r="H16" s="35">
        <v>2072.3200000000002</v>
      </c>
    </row>
    <row r="17" spans="1:11" ht="16" thickBot="1" x14ac:dyDescent="0.4">
      <c r="A17" s="60">
        <v>44005</v>
      </c>
      <c r="B17" s="61" t="s">
        <v>18</v>
      </c>
      <c r="C17" s="68" t="s">
        <v>13</v>
      </c>
      <c r="D17" s="69">
        <v>37288</v>
      </c>
      <c r="E17" s="36">
        <v>26164</v>
      </c>
      <c r="F17" s="36">
        <v>321</v>
      </c>
      <c r="G17" s="36">
        <v>11124</v>
      </c>
      <c r="H17" s="37">
        <v>5178.34</v>
      </c>
    </row>
    <row r="18" spans="1:11" ht="16" thickBot="1" x14ac:dyDescent="0.4">
      <c r="A18" s="16"/>
      <c r="B18" s="16"/>
      <c r="C18" s="71" t="s">
        <v>8</v>
      </c>
      <c r="D18" s="70">
        <f>SUM(D6:D17)</f>
        <v>443288</v>
      </c>
      <c r="E18" s="16"/>
      <c r="F18" s="16"/>
      <c r="G18" s="16"/>
      <c r="H18" s="62">
        <f>SUM(H6:H17)</f>
        <v>47672.900000000009</v>
      </c>
    </row>
    <row r="20" spans="1:11" ht="15" thickBot="1" x14ac:dyDescent="0.4"/>
    <row r="21" spans="1:11" ht="19" thickBot="1" x14ac:dyDescent="0.5">
      <c r="A21" s="159" t="s">
        <v>14</v>
      </c>
      <c r="B21" s="160"/>
      <c r="C21" s="161"/>
      <c r="G21" s="159" t="s">
        <v>24</v>
      </c>
      <c r="H21" s="161"/>
      <c r="I21" s="22"/>
      <c r="J21" s="22"/>
      <c r="K21" s="22"/>
    </row>
    <row r="22" spans="1:11" ht="26.5" thickBot="1" x14ac:dyDescent="0.4">
      <c r="A22" s="5" t="s">
        <v>5</v>
      </c>
      <c r="B22" s="6" t="s">
        <v>6</v>
      </c>
      <c r="C22" s="6" t="s">
        <v>7</v>
      </c>
      <c r="D22" s="6" t="s">
        <v>15</v>
      </c>
      <c r="E22" s="8" t="s">
        <v>12</v>
      </c>
      <c r="G22" s="9" t="s">
        <v>25</v>
      </c>
      <c r="H22" s="10" t="s">
        <v>26</v>
      </c>
      <c r="I22" s="29"/>
      <c r="J22" s="29"/>
      <c r="K22" s="29"/>
    </row>
    <row r="23" spans="1:11" ht="16" thickBot="1" x14ac:dyDescent="0.4">
      <c r="A23" s="38">
        <v>43670</v>
      </c>
      <c r="B23" s="39" t="s">
        <v>19</v>
      </c>
      <c r="C23" s="40" t="s">
        <v>20</v>
      </c>
      <c r="D23" s="33">
        <v>133</v>
      </c>
      <c r="E23" s="52">
        <v>402.55</v>
      </c>
      <c r="G23" s="72">
        <v>43875</v>
      </c>
      <c r="H23" s="73">
        <v>850.6</v>
      </c>
      <c r="I23" s="24"/>
      <c r="J23" s="25"/>
      <c r="K23" s="26"/>
    </row>
    <row r="24" spans="1:11" ht="16" thickBot="1" x14ac:dyDescent="0.4">
      <c r="A24" s="41">
        <v>43670</v>
      </c>
      <c r="B24" s="18" t="s">
        <v>21</v>
      </c>
      <c r="C24" s="19" t="s">
        <v>22</v>
      </c>
      <c r="D24" s="14">
        <v>582</v>
      </c>
      <c r="E24" s="53"/>
      <c r="G24" s="66"/>
      <c r="H24" s="62">
        <f ca="1">SUM(H23:H33)</f>
        <v>850.6</v>
      </c>
      <c r="I24" s="24"/>
      <c r="J24" s="25"/>
      <c r="K24" s="27"/>
    </row>
    <row r="25" spans="1:11" ht="15.5" x14ac:dyDescent="0.35">
      <c r="A25" s="43">
        <v>43699</v>
      </c>
      <c r="B25" s="20" t="s">
        <v>19</v>
      </c>
      <c r="C25" s="21" t="s">
        <v>20</v>
      </c>
      <c r="D25" s="15">
        <v>135</v>
      </c>
      <c r="E25" s="54">
        <v>351.15</v>
      </c>
      <c r="G25" s="66"/>
      <c r="H25" s="67"/>
      <c r="I25" s="24"/>
      <c r="J25" s="25"/>
      <c r="K25" s="27"/>
    </row>
    <row r="26" spans="1:11" ht="15.5" x14ac:dyDescent="0.35">
      <c r="A26" s="41">
        <v>43699</v>
      </c>
      <c r="B26" s="18" t="s">
        <v>21</v>
      </c>
      <c r="C26" s="19" t="s">
        <v>22</v>
      </c>
      <c r="D26" s="14">
        <v>449</v>
      </c>
      <c r="E26" s="53"/>
      <c r="G26" s="66"/>
      <c r="H26" s="67"/>
      <c r="I26" s="24"/>
      <c r="J26" s="25"/>
      <c r="K26" s="27"/>
    </row>
    <row r="27" spans="1:11" ht="15.5" x14ac:dyDescent="0.35">
      <c r="A27" s="43">
        <v>43731</v>
      </c>
      <c r="B27" s="20" t="s">
        <v>19</v>
      </c>
      <c r="C27" s="21" t="s">
        <v>20</v>
      </c>
      <c r="D27" s="15">
        <v>180</v>
      </c>
      <c r="E27" s="54">
        <v>419.68</v>
      </c>
      <c r="G27" s="66"/>
      <c r="H27" s="67"/>
      <c r="I27" s="24"/>
      <c r="J27" s="25"/>
      <c r="K27" s="27"/>
    </row>
    <row r="28" spans="1:11" ht="15.5" x14ac:dyDescent="0.35">
      <c r="A28" s="41">
        <v>43731</v>
      </c>
      <c r="B28" s="18" t="s">
        <v>21</v>
      </c>
      <c r="C28" s="19" t="s">
        <v>22</v>
      </c>
      <c r="D28" s="14">
        <v>552</v>
      </c>
      <c r="E28" s="53"/>
      <c r="G28" s="66"/>
      <c r="H28" s="67"/>
      <c r="I28" s="24"/>
      <c r="J28" s="25"/>
      <c r="K28" s="27"/>
    </row>
    <row r="29" spans="1:11" ht="15.5" x14ac:dyDescent="0.35">
      <c r="A29" s="43">
        <v>43760</v>
      </c>
      <c r="B29" s="20" t="s">
        <v>19</v>
      </c>
      <c r="C29" s="21" t="s">
        <v>20</v>
      </c>
      <c r="D29" s="15">
        <v>201</v>
      </c>
      <c r="E29" s="54">
        <v>818.69</v>
      </c>
      <c r="G29" s="66"/>
      <c r="H29" s="67"/>
      <c r="I29" s="24"/>
      <c r="J29" s="25"/>
      <c r="K29" s="27"/>
    </row>
    <row r="30" spans="1:11" ht="15.5" x14ac:dyDescent="0.35">
      <c r="A30" s="41">
        <v>43760</v>
      </c>
      <c r="B30" s="18" t="s">
        <v>21</v>
      </c>
      <c r="C30" s="19" t="s">
        <v>22</v>
      </c>
      <c r="D30" s="14">
        <v>1486</v>
      </c>
      <c r="E30" s="53"/>
      <c r="G30" s="66"/>
      <c r="H30" s="67"/>
      <c r="I30" s="24"/>
      <c r="J30" s="25"/>
      <c r="K30" s="27"/>
    </row>
    <row r="31" spans="1:11" ht="15.5" x14ac:dyDescent="0.35">
      <c r="A31" s="43">
        <v>43789</v>
      </c>
      <c r="B31" s="20" t="s">
        <v>19</v>
      </c>
      <c r="C31" s="21" t="s">
        <v>20</v>
      </c>
      <c r="D31" s="15">
        <v>202</v>
      </c>
      <c r="E31" s="54">
        <v>2141.4899999999998</v>
      </c>
      <c r="G31" s="66"/>
      <c r="H31" s="67"/>
      <c r="I31" s="24"/>
      <c r="J31" s="25"/>
      <c r="K31" s="27"/>
    </row>
    <row r="32" spans="1:11" ht="15.5" x14ac:dyDescent="0.35">
      <c r="A32" s="41">
        <v>43789</v>
      </c>
      <c r="B32" s="18" t="s">
        <v>21</v>
      </c>
      <c r="C32" s="19" t="s">
        <v>22</v>
      </c>
      <c r="D32" s="14">
        <v>4313</v>
      </c>
      <c r="E32" s="53"/>
      <c r="G32" s="66"/>
      <c r="H32" s="67"/>
      <c r="I32" s="24"/>
      <c r="J32" s="25"/>
      <c r="K32" s="27"/>
    </row>
    <row r="33" spans="1:11" ht="15.5" x14ac:dyDescent="0.35">
      <c r="A33" s="43">
        <v>43824</v>
      </c>
      <c r="B33" s="20" t="s">
        <v>19</v>
      </c>
      <c r="C33" s="21" t="s">
        <v>20</v>
      </c>
      <c r="D33" s="15">
        <v>232</v>
      </c>
      <c r="E33" s="54">
        <v>172.57</v>
      </c>
      <c r="G33" s="66"/>
      <c r="H33" s="67"/>
      <c r="I33" s="24"/>
      <c r="J33" s="25"/>
      <c r="K33" s="27"/>
    </row>
    <row r="34" spans="1:11" ht="15.5" x14ac:dyDescent="0.35">
      <c r="A34" s="41">
        <v>43824</v>
      </c>
      <c r="B34" s="18" t="s">
        <v>21</v>
      </c>
      <c r="C34" s="19" t="s">
        <v>22</v>
      </c>
      <c r="D34" s="14">
        <v>5770</v>
      </c>
      <c r="E34" s="55">
        <v>2771.09</v>
      </c>
      <c r="G34" s="16"/>
      <c r="I34" s="24"/>
      <c r="J34" s="25"/>
      <c r="K34" s="27"/>
    </row>
    <row r="35" spans="1:11" ht="15.5" x14ac:dyDescent="0.35">
      <c r="A35" s="43">
        <v>43856</v>
      </c>
      <c r="B35" s="20" t="s">
        <v>19</v>
      </c>
      <c r="C35" s="21" t="s">
        <v>20</v>
      </c>
      <c r="D35" s="15">
        <v>218</v>
      </c>
      <c r="E35" s="54">
        <v>2688.32</v>
      </c>
      <c r="G35" s="16"/>
      <c r="H35" s="16"/>
      <c r="K35" s="28"/>
    </row>
    <row r="36" spans="1:11" ht="15.5" x14ac:dyDescent="0.35">
      <c r="A36" s="41">
        <v>43856</v>
      </c>
      <c r="B36" s="18" t="s">
        <v>21</v>
      </c>
      <c r="C36" s="19" t="s">
        <v>22</v>
      </c>
      <c r="D36" s="14">
        <v>5438</v>
      </c>
      <c r="E36" s="53"/>
    </row>
    <row r="37" spans="1:11" ht="15.5" x14ac:dyDescent="0.35">
      <c r="A37" s="43">
        <v>43886</v>
      </c>
      <c r="B37" s="20" t="s">
        <v>19</v>
      </c>
      <c r="C37" s="21" t="s">
        <v>20</v>
      </c>
      <c r="D37" s="15">
        <v>230</v>
      </c>
      <c r="E37" s="54">
        <v>2306.2800000000002</v>
      </c>
    </row>
    <row r="38" spans="1:11" ht="15.5" x14ac:dyDescent="0.35">
      <c r="A38" s="41">
        <v>43886</v>
      </c>
      <c r="B38" s="18" t="s">
        <v>21</v>
      </c>
      <c r="C38" s="19" t="s">
        <v>22</v>
      </c>
      <c r="D38" s="14">
        <v>5150</v>
      </c>
      <c r="E38" s="53"/>
    </row>
    <row r="39" spans="1:11" ht="15.5" x14ac:dyDescent="0.35">
      <c r="A39" s="43">
        <v>43915</v>
      </c>
      <c r="B39" s="20" t="s">
        <v>21</v>
      </c>
      <c r="C39" s="21" t="s">
        <v>22</v>
      </c>
      <c r="D39" s="15">
        <v>3503</v>
      </c>
      <c r="E39" s="54">
        <v>1643.09</v>
      </c>
    </row>
    <row r="40" spans="1:11" ht="15.5" x14ac:dyDescent="0.35">
      <c r="A40" s="41">
        <v>43917</v>
      </c>
      <c r="B40" s="18" t="s">
        <v>23</v>
      </c>
      <c r="C40" s="19" t="s">
        <v>20</v>
      </c>
      <c r="D40" s="14">
        <v>131</v>
      </c>
      <c r="E40" s="53"/>
    </row>
    <row r="41" spans="1:11" ht="15.5" x14ac:dyDescent="0.35">
      <c r="A41" s="43">
        <v>43944</v>
      </c>
      <c r="B41" s="20" t="s">
        <v>21</v>
      </c>
      <c r="C41" s="21" t="s">
        <v>22</v>
      </c>
      <c r="D41" s="15">
        <v>2141</v>
      </c>
      <c r="E41" s="54">
        <v>991.91</v>
      </c>
    </row>
    <row r="42" spans="1:11" ht="15.5" x14ac:dyDescent="0.35">
      <c r="A42" s="41">
        <v>43948</v>
      </c>
      <c r="B42" s="18" t="s">
        <v>23</v>
      </c>
      <c r="C42" s="19" t="s">
        <v>20</v>
      </c>
      <c r="D42" s="14">
        <v>225</v>
      </c>
      <c r="E42" s="53"/>
    </row>
    <row r="43" spans="1:11" ht="15.5" x14ac:dyDescent="0.35">
      <c r="A43" s="43">
        <v>43976</v>
      </c>
      <c r="B43" s="20" t="s">
        <v>21</v>
      </c>
      <c r="C43" s="21" t="s">
        <v>22</v>
      </c>
      <c r="D43" s="15">
        <v>1135</v>
      </c>
      <c r="E43" s="54">
        <v>571.25</v>
      </c>
    </row>
    <row r="44" spans="1:11" ht="15.5" x14ac:dyDescent="0.35">
      <c r="A44" s="41">
        <v>43978</v>
      </c>
      <c r="B44" s="18" t="s">
        <v>23</v>
      </c>
      <c r="C44" s="19" t="s">
        <v>20</v>
      </c>
      <c r="D44" s="14">
        <v>79</v>
      </c>
      <c r="E44" s="53"/>
    </row>
    <row r="45" spans="1:11" ht="15.5" x14ac:dyDescent="0.35">
      <c r="A45" s="43">
        <v>44005</v>
      </c>
      <c r="B45" s="20" t="s">
        <v>21</v>
      </c>
      <c r="C45" s="21" t="s">
        <v>22</v>
      </c>
      <c r="D45" s="15">
        <v>606</v>
      </c>
      <c r="E45" s="54">
        <v>374.39</v>
      </c>
    </row>
    <row r="46" spans="1:11" ht="16" thickBot="1" x14ac:dyDescent="0.4">
      <c r="A46" s="44">
        <v>44006</v>
      </c>
      <c r="B46" s="45" t="s">
        <v>23</v>
      </c>
      <c r="C46" s="46" t="s">
        <v>20</v>
      </c>
      <c r="D46" s="36">
        <v>74</v>
      </c>
      <c r="E46" s="63"/>
    </row>
    <row r="47" spans="1:11" ht="16" thickBot="1" x14ac:dyDescent="0.4">
      <c r="A47" s="16"/>
      <c r="B47" s="16"/>
      <c r="C47" s="16"/>
      <c r="D47" s="16"/>
      <c r="E47" s="62">
        <f>SUM(E23:E46)</f>
        <v>15652.46</v>
      </c>
    </row>
    <row r="48" spans="1:11" ht="16" thickBot="1" x14ac:dyDescent="0.4">
      <c r="C48" s="71" t="s">
        <v>29</v>
      </c>
      <c r="D48" s="70">
        <f>SUM(D23:D47)</f>
        <v>33165</v>
      </c>
    </row>
    <row r="53" spans="1:1" ht="18.5" x14ac:dyDescent="0.45">
      <c r="A53" s="1" t="s">
        <v>16</v>
      </c>
    </row>
  </sheetData>
  <mergeCells count="4">
    <mergeCell ref="A1:H1"/>
    <mergeCell ref="A3:C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5150-FDA1-4471-819B-A1126E233AC2}">
  <dimension ref="A1:K45"/>
  <sheetViews>
    <sheetView topLeftCell="A11" workbookViewId="0">
      <selection activeCell="H17" sqref="H17"/>
    </sheetView>
  </sheetViews>
  <sheetFormatPr defaultRowHeight="14.5" x14ac:dyDescent="0.35"/>
  <cols>
    <col min="1" max="1" width="15.453125" customWidth="1"/>
    <col min="2" max="2" width="17.54296875" customWidth="1"/>
    <col min="3" max="3" width="13.81640625" bestFit="1" customWidth="1"/>
    <col min="4" max="4" width="9.26953125" bestFit="1" customWidth="1"/>
    <col min="5" max="5" width="15.7265625" customWidth="1"/>
    <col min="6" max="6" width="9.26953125" bestFit="1" customWidth="1"/>
    <col min="7" max="7" width="13.26953125" customWidth="1"/>
    <col min="8" max="8" width="11.453125" bestFit="1" customWidth="1"/>
  </cols>
  <sheetData>
    <row r="1" spans="1:8" ht="26" x14ac:dyDescent="0.6">
      <c r="A1" s="155" t="s">
        <v>17</v>
      </c>
      <c r="B1" s="155"/>
      <c r="C1" s="155"/>
      <c r="D1" s="155"/>
      <c r="E1" s="155"/>
      <c r="F1" s="155"/>
      <c r="G1" s="155"/>
      <c r="H1" s="155"/>
    </row>
    <row r="2" spans="1:8" ht="15" thickBot="1" x14ac:dyDescent="0.4"/>
    <row r="3" spans="1:8" ht="19" thickBot="1" x14ac:dyDescent="0.5">
      <c r="A3" s="156" t="s">
        <v>0</v>
      </c>
      <c r="B3" s="157"/>
      <c r="C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5" t="s">
        <v>5</v>
      </c>
      <c r="B5" s="6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7" t="s">
        <v>12</v>
      </c>
    </row>
    <row r="6" spans="1:8" ht="15.5" x14ac:dyDescent="0.35">
      <c r="A6" s="56">
        <v>44035</v>
      </c>
      <c r="B6" s="57" t="s">
        <v>18</v>
      </c>
      <c r="C6" s="58" t="s">
        <v>13</v>
      </c>
      <c r="D6" s="33">
        <v>48101</v>
      </c>
      <c r="E6" s="33">
        <v>32884</v>
      </c>
      <c r="F6" s="33">
        <v>281</v>
      </c>
      <c r="G6" s="33">
        <v>15217</v>
      </c>
      <c r="H6" s="34">
        <v>5596.29</v>
      </c>
    </row>
    <row r="7" spans="1:8" ht="15.5" x14ac:dyDescent="0.35">
      <c r="A7" s="59">
        <v>44066</v>
      </c>
      <c r="B7" s="12" t="s">
        <v>18</v>
      </c>
      <c r="C7" s="13" t="s">
        <v>13</v>
      </c>
      <c r="D7" s="14">
        <v>42420</v>
      </c>
      <c r="E7" s="14">
        <v>30035</v>
      </c>
      <c r="F7" s="14">
        <v>188</v>
      </c>
      <c r="G7" s="14">
        <v>12385</v>
      </c>
      <c r="H7" s="35">
        <v>4516.9399999999996</v>
      </c>
    </row>
    <row r="8" spans="1:8" ht="15.5" x14ac:dyDescent="0.35">
      <c r="A8" s="59">
        <v>44096</v>
      </c>
      <c r="B8" s="12" t="s">
        <v>18</v>
      </c>
      <c r="C8" s="13" t="s">
        <v>13</v>
      </c>
      <c r="D8" s="15">
        <v>49452</v>
      </c>
      <c r="E8" s="15">
        <v>30015</v>
      </c>
      <c r="F8" s="15">
        <v>233</v>
      </c>
      <c r="G8" s="15">
        <v>19438</v>
      </c>
      <c r="H8" s="35">
        <v>4500.05</v>
      </c>
    </row>
    <row r="9" spans="1:8" ht="15.5" x14ac:dyDescent="0.35">
      <c r="A9" s="59">
        <v>44125</v>
      </c>
      <c r="B9" s="12" t="s">
        <v>18</v>
      </c>
      <c r="C9" s="13" t="s">
        <v>13</v>
      </c>
      <c r="D9" s="14">
        <v>42353</v>
      </c>
      <c r="E9" s="14">
        <v>24203</v>
      </c>
      <c r="F9" s="14">
        <v>187</v>
      </c>
      <c r="G9" s="14">
        <v>18149</v>
      </c>
      <c r="H9" s="35">
        <v>4034.14</v>
      </c>
    </row>
    <row r="10" spans="1:8" ht="15.5" x14ac:dyDescent="0.35">
      <c r="A10" s="59">
        <v>44154</v>
      </c>
      <c r="B10" s="12" t="s">
        <v>18</v>
      </c>
      <c r="C10" s="13" t="s">
        <v>13</v>
      </c>
      <c r="D10" s="15">
        <v>41672</v>
      </c>
      <c r="E10" s="15">
        <v>22664</v>
      </c>
      <c r="F10" s="15">
        <v>123</v>
      </c>
      <c r="G10" s="15">
        <v>19007</v>
      </c>
      <c r="H10" s="35">
        <v>3656.96</v>
      </c>
    </row>
    <row r="11" spans="1:8" ht="15.5" x14ac:dyDescent="0.35">
      <c r="A11" s="59">
        <v>44187</v>
      </c>
      <c r="B11" s="12" t="s">
        <v>18</v>
      </c>
      <c r="C11" s="13" t="s">
        <v>13</v>
      </c>
      <c r="D11" s="14">
        <v>46670</v>
      </c>
      <c r="E11" s="14">
        <v>23705</v>
      </c>
      <c r="F11" s="14">
        <v>118</v>
      </c>
      <c r="G11" s="14">
        <v>22965</v>
      </c>
      <c r="H11" s="35">
        <v>3882.8</v>
      </c>
    </row>
    <row r="12" spans="1:8" ht="15.5" x14ac:dyDescent="0.35">
      <c r="A12" s="59">
        <v>44221</v>
      </c>
      <c r="B12" s="12" t="s">
        <v>18</v>
      </c>
      <c r="C12" s="13" t="s">
        <v>13</v>
      </c>
      <c r="D12" s="15">
        <v>47482</v>
      </c>
      <c r="E12" s="15">
        <v>24199</v>
      </c>
      <c r="F12" s="15">
        <v>116</v>
      </c>
      <c r="G12" s="15">
        <v>23283</v>
      </c>
      <c r="H12" s="35">
        <v>4070.4</v>
      </c>
    </row>
    <row r="13" spans="1:8" ht="15.5" x14ac:dyDescent="0.35">
      <c r="A13" s="59">
        <v>44251</v>
      </c>
      <c r="B13" s="12" t="s">
        <v>18</v>
      </c>
      <c r="C13" s="13" t="s">
        <v>13</v>
      </c>
      <c r="D13" s="14">
        <v>45764</v>
      </c>
      <c r="E13" s="14">
        <v>25625</v>
      </c>
      <c r="F13" s="14">
        <v>126</v>
      </c>
      <c r="G13" s="14">
        <v>20139</v>
      </c>
      <c r="H13" s="35">
        <v>4128.97</v>
      </c>
    </row>
    <row r="14" spans="1:8" ht="15.5" x14ac:dyDescent="0.35">
      <c r="A14" s="59">
        <v>44311</v>
      </c>
      <c r="B14" s="12" t="s">
        <v>18</v>
      </c>
      <c r="C14" s="13" t="s">
        <v>13</v>
      </c>
      <c r="D14" s="14">
        <v>43456</v>
      </c>
      <c r="E14" s="14">
        <v>24124</v>
      </c>
      <c r="F14" s="14">
        <v>121</v>
      </c>
      <c r="G14" s="14">
        <v>19332</v>
      </c>
      <c r="H14" s="35">
        <v>3935.19</v>
      </c>
    </row>
    <row r="15" spans="1:8" ht="16" thickBot="1" x14ac:dyDescent="0.4">
      <c r="A15" s="59">
        <v>44340</v>
      </c>
      <c r="B15" s="12" t="s">
        <v>18</v>
      </c>
      <c r="C15" s="13" t="s">
        <v>13</v>
      </c>
      <c r="D15" s="15">
        <v>41813</v>
      </c>
      <c r="E15" s="15">
        <v>24960</v>
      </c>
      <c r="F15" s="15">
        <v>226</v>
      </c>
      <c r="G15" s="15">
        <v>16853</v>
      </c>
      <c r="H15" s="35">
        <v>4682.08</v>
      </c>
    </row>
    <row r="16" spans="1:8" ht="16" thickBot="1" x14ac:dyDescent="0.4">
      <c r="A16" s="16"/>
      <c r="B16" s="16"/>
      <c r="C16" s="71" t="s">
        <v>8</v>
      </c>
      <c r="D16" s="70">
        <f>SUM(D6:D15)</f>
        <v>449183</v>
      </c>
      <c r="E16" s="16"/>
      <c r="F16" s="16"/>
      <c r="G16" s="16"/>
      <c r="H16" s="62">
        <f>SUM(H6:H15)</f>
        <v>43003.82</v>
      </c>
    </row>
    <row r="18" spans="1:11" ht="15" thickBot="1" x14ac:dyDescent="0.4"/>
    <row r="19" spans="1:11" ht="19" thickBot="1" x14ac:dyDescent="0.5">
      <c r="A19" s="159" t="s">
        <v>14</v>
      </c>
      <c r="B19" s="160"/>
      <c r="C19" s="160"/>
      <c r="D19" s="161"/>
      <c r="G19" s="159" t="s">
        <v>24</v>
      </c>
      <c r="H19" s="161"/>
      <c r="I19" s="22"/>
      <c r="J19" s="22"/>
      <c r="K19" s="22"/>
    </row>
    <row r="20" spans="1:11" ht="26.5" thickBot="1" x14ac:dyDescent="0.4">
      <c r="A20" s="5" t="s">
        <v>5</v>
      </c>
      <c r="B20" s="6" t="s">
        <v>6</v>
      </c>
      <c r="C20" s="6" t="s">
        <v>7</v>
      </c>
      <c r="D20" s="6" t="s">
        <v>15</v>
      </c>
      <c r="E20" s="8" t="s">
        <v>12</v>
      </c>
      <c r="G20" s="9" t="s">
        <v>25</v>
      </c>
      <c r="H20" s="10" t="s">
        <v>26</v>
      </c>
      <c r="I20" s="29"/>
      <c r="J20" s="29"/>
      <c r="K20" s="29"/>
    </row>
    <row r="21" spans="1:11" ht="15.5" x14ac:dyDescent="0.35">
      <c r="A21" s="38">
        <v>44035</v>
      </c>
      <c r="B21" s="39" t="s">
        <v>21</v>
      </c>
      <c r="C21" s="40" t="s">
        <v>22</v>
      </c>
      <c r="D21" s="33">
        <v>648</v>
      </c>
      <c r="E21" s="52">
        <v>398.99</v>
      </c>
      <c r="G21" s="47">
        <v>44233</v>
      </c>
      <c r="H21" s="64">
        <v>722.5</v>
      </c>
      <c r="I21" s="24"/>
      <c r="J21" s="25"/>
      <c r="K21" s="26"/>
    </row>
    <row r="22" spans="1:11" ht="15.5" x14ac:dyDescent="0.35">
      <c r="A22" s="41">
        <v>44035</v>
      </c>
      <c r="B22" s="18" t="s">
        <v>23</v>
      </c>
      <c r="C22" s="19" t="s">
        <v>20</v>
      </c>
      <c r="D22" s="14">
        <v>122</v>
      </c>
      <c r="E22" s="53"/>
      <c r="G22" s="42">
        <v>44234</v>
      </c>
      <c r="H22" s="65">
        <v>222.1</v>
      </c>
      <c r="I22" s="24"/>
      <c r="J22" s="25"/>
      <c r="K22" s="27"/>
    </row>
    <row r="23" spans="1:11" ht="15.5" x14ac:dyDescent="0.35">
      <c r="A23" s="43">
        <v>44066</v>
      </c>
      <c r="B23" s="20" t="s">
        <v>21</v>
      </c>
      <c r="C23" s="21" t="s">
        <v>22</v>
      </c>
      <c r="D23" s="15">
        <v>641</v>
      </c>
      <c r="E23" s="54">
        <v>411.79</v>
      </c>
      <c r="G23" s="41">
        <v>44235</v>
      </c>
      <c r="H23" s="53">
        <v>308.89999999999998</v>
      </c>
      <c r="I23" s="24"/>
      <c r="J23" s="25"/>
      <c r="K23" s="27"/>
    </row>
    <row r="24" spans="1:11" ht="15.5" x14ac:dyDescent="0.35">
      <c r="A24" s="41">
        <v>44068</v>
      </c>
      <c r="B24" s="18" t="s">
        <v>23</v>
      </c>
      <c r="C24" s="19" t="s">
        <v>20</v>
      </c>
      <c r="D24" s="14">
        <v>140</v>
      </c>
      <c r="E24" s="53"/>
      <c r="G24" s="43">
        <v>44241</v>
      </c>
      <c r="H24" s="54">
        <v>557.1</v>
      </c>
      <c r="I24" s="24"/>
      <c r="J24" s="25"/>
      <c r="K24" s="27"/>
    </row>
    <row r="25" spans="1:11" ht="16" thickBot="1" x14ac:dyDescent="0.4">
      <c r="A25" s="43">
        <v>44096</v>
      </c>
      <c r="B25" s="20" t="s">
        <v>21</v>
      </c>
      <c r="C25" s="21" t="s">
        <v>22</v>
      </c>
      <c r="D25" s="15">
        <v>1101</v>
      </c>
      <c r="E25" s="54">
        <v>622.16999999999996</v>
      </c>
      <c r="G25" s="44" t="s">
        <v>27</v>
      </c>
      <c r="H25" s="63">
        <v>978.8</v>
      </c>
      <c r="I25" s="24"/>
      <c r="J25" s="25"/>
      <c r="K25" s="27"/>
    </row>
    <row r="26" spans="1:11" ht="16" thickBot="1" x14ac:dyDescent="0.4">
      <c r="A26" s="41">
        <v>44098</v>
      </c>
      <c r="B26" s="18" t="s">
        <v>23</v>
      </c>
      <c r="C26" s="19" t="s">
        <v>20</v>
      </c>
      <c r="D26" s="14">
        <v>157</v>
      </c>
      <c r="E26" s="53"/>
      <c r="G26" s="66"/>
      <c r="H26" s="62">
        <f ca="1">SUM(H21:H31)</f>
        <v>2789.3999999999996</v>
      </c>
      <c r="I26" s="24"/>
      <c r="J26" s="25"/>
      <c r="K26" s="27"/>
    </row>
    <row r="27" spans="1:11" ht="15.5" x14ac:dyDescent="0.35">
      <c r="A27" s="43">
        <v>44125</v>
      </c>
      <c r="B27" s="20" t="s">
        <v>21</v>
      </c>
      <c r="C27" s="21" t="s">
        <v>22</v>
      </c>
      <c r="D27" s="15">
        <v>1958</v>
      </c>
      <c r="E27" s="54">
        <v>900.78</v>
      </c>
      <c r="G27" s="66"/>
      <c r="H27" s="67"/>
      <c r="I27" s="24"/>
      <c r="J27" s="25"/>
      <c r="K27" s="27"/>
    </row>
    <row r="28" spans="1:11" ht="15.5" x14ac:dyDescent="0.35">
      <c r="A28" s="41">
        <v>44125</v>
      </c>
      <c r="B28" s="18" t="s">
        <v>23</v>
      </c>
      <c r="C28" s="19" t="s">
        <v>20</v>
      </c>
      <c r="D28" s="14">
        <v>157</v>
      </c>
      <c r="E28" s="53"/>
      <c r="G28" s="66"/>
      <c r="H28" s="67"/>
      <c r="I28" s="24"/>
      <c r="J28" s="25"/>
      <c r="K28" s="27"/>
    </row>
    <row r="29" spans="1:11" ht="15.5" x14ac:dyDescent="0.35">
      <c r="A29" s="43">
        <v>44154</v>
      </c>
      <c r="B29" s="20" t="s">
        <v>21</v>
      </c>
      <c r="C29" s="21" t="s">
        <v>22</v>
      </c>
      <c r="D29" s="15">
        <v>3578</v>
      </c>
      <c r="E29" s="54">
        <v>1703.75</v>
      </c>
      <c r="G29" s="66"/>
      <c r="H29" s="67"/>
      <c r="I29" s="24"/>
      <c r="J29" s="25"/>
      <c r="K29" s="27"/>
    </row>
    <row r="30" spans="1:11" ht="15.5" x14ac:dyDescent="0.35">
      <c r="A30" s="41">
        <v>44154</v>
      </c>
      <c r="B30" s="18" t="s">
        <v>23</v>
      </c>
      <c r="C30" s="19" t="s">
        <v>20</v>
      </c>
      <c r="D30" s="14">
        <v>173</v>
      </c>
      <c r="E30" s="53"/>
      <c r="G30" s="66"/>
      <c r="H30" s="67"/>
      <c r="I30" s="24"/>
      <c r="J30" s="25"/>
      <c r="K30" s="27"/>
    </row>
    <row r="31" spans="1:11" ht="15.5" x14ac:dyDescent="0.35">
      <c r="A31" s="43">
        <v>44187</v>
      </c>
      <c r="B31" s="20" t="s">
        <v>21</v>
      </c>
      <c r="C31" s="21" t="s">
        <v>22</v>
      </c>
      <c r="D31" s="15">
        <v>5411</v>
      </c>
      <c r="E31" s="54">
        <v>2719.01</v>
      </c>
      <c r="G31" s="66"/>
      <c r="H31" s="67"/>
      <c r="I31" s="24"/>
      <c r="J31" s="25"/>
      <c r="K31" s="27"/>
    </row>
    <row r="32" spans="1:11" ht="15.5" x14ac:dyDescent="0.35">
      <c r="A32" s="41">
        <v>44187</v>
      </c>
      <c r="B32" s="18" t="s">
        <v>23</v>
      </c>
      <c r="C32" s="19" t="s">
        <v>20</v>
      </c>
      <c r="D32" s="14">
        <v>186</v>
      </c>
      <c r="E32" s="55"/>
      <c r="G32" s="16"/>
      <c r="I32" s="24"/>
      <c r="J32" s="25"/>
      <c r="K32" s="27"/>
    </row>
    <row r="33" spans="1:11" ht="15.5" x14ac:dyDescent="0.35">
      <c r="A33" s="43">
        <v>44221</v>
      </c>
      <c r="B33" s="20" t="s">
        <v>21</v>
      </c>
      <c r="C33" s="21" t="s">
        <v>22</v>
      </c>
      <c r="D33" s="15">
        <v>6999</v>
      </c>
      <c r="E33" s="54">
        <v>3370.37</v>
      </c>
      <c r="K33" s="28"/>
    </row>
    <row r="34" spans="1:11" ht="15.5" x14ac:dyDescent="0.35">
      <c r="A34" s="41">
        <v>44222</v>
      </c>
      <c r="B34" s="18" t="s">
        <v>23</v>
      </c>
      <c r="C34" s="19" t="s">
        <v>20</v>
      </c>
      <c r="D34" s="14">
        <v>201</v>
      </c>
      <c r="E34" s="53"/>
    </row>
    <row r="35" spans="1:11" ht="15.5" x14ac:dyDescent="0.35">
      <c r="A35" s="43">
        <v>44251</v>
      </c>
      <c r="B35" s="20" t="s">
        <v>21</v>
      </c>
      <c r="C35" s="21" t="s">
        <v>22</v>
      </c>
      <c r="D35" s="15">
        <v>5615</v>
      </c>
      <c r="E35" s="54">
        <v>2660.12</v>
      </c>
    </row>
    <row r="36" spans="1:11" ht="15.5" x14ac:dyDescent="0.35">
      <c r="A36" s="41">
        <v>44251</v>
      </c>
      <c r="B36" s="18" t="s">
        <v>23</v>
      </c>
      <c r="C36" s="19" t="s">
        <v>20</v>
      </c>
      <c r="D36" s="14">
        <v>179</v>
      </c>
      <c r="E36" s="53"/>
    </row>
    <row r="37" spans="1:11" ht="15.5" x14ac:dyDescent="0.35">
      <c r="A37" s="43">
        <v>44311</v>
      </c>
      <c r="B37" s="17" t="s">
        <v>21</v>
      </c>
      <c r="C37" s="21" t="s">
        <v>22</v>
      </c>
      <c r="D37" s="15">
        <v>2738</v>
      </c>
      <c r="E37" s="54">
        <v>2404.0100000000002</v>
      </c>
    </row>
    <row r="38" spans="1:11" ht="15.5" x14ac:dyDescent="0.35">
      <c r="A38" s="41">
        <v>44311</v>
      </c>
      <c r="B38" s="18" t="s">
        <v>23</v>
      </c>
      <c r="C38" s="19" t="s">
        <v>20</v>
      </c>
      <c r="D38" s="14">
        <v>170</v>
      </c>
      <c r="E38" s="53">
        <v>193.87</v>
      </c>
    </row>
    <row r="39" spans="1:11" ht="15.5" x14ac:dyDescent="0.35">
      <c r="A39" s="43">
        <v>44341</v>
      </c>
      <c r="B39" s="17" t="s">
        <v>21</v>
      </c>
      <c r="C39" s="21" t="s">
        <v>22</v>
      </c>
      <c r="D39" s="15">
        <v>1628</v>
      </c>
      <c r="E39" s="54">
        <v>1904.84</v>
      </c>
    </row>
    <row r="40" spans="1:11" ht="16" thickBot="1" x14ac:dyDescent="0.4">
      <c r="A40" s="44">
        <v>44341</v>
      </c>
      <c r="B40" s="45" t="s">
        <v>23</v>
      </c>
      <c r="C40" s="46" t="s">
        <v>20</v>
      </c>
      <c r="D40" s="36">
        <v>1628</v>
      </c>
      <c r="E40" s="63"/>
    </row>
    <row r="41" spans="1:11" ht="16" thickBot="1" x14ac:dyDescent="0.4">
      <c r="A41" s="16"/>
      <c r="B41" s="16"/>
      <c r="C41" s="16"/>
      <c r="D41" s="16"/>
      <c r="E41" s="62">
        <f>SUM(E21:E40)</f>
        <v>17289.7</v>
      </c>
    </row>
    <row r="42" spans="1:11" ht="16" thickBot="1" x14ac:dyDescent="0.4">
      <c r="C42" s="71" t="s">
        <v>29</v>
      </c>
      <c r="D42" s="70">
        <f>SUM(D21:D41)</f>
        <v>33430</v>
      </c>
    </row>
    <row r="45" spans="1:11" ht="18.5" x14ac:dyDescent="0.45">
      <c r="A45" s="1" t="s">
        <v>16</v>
      </c>
    </row>
  </sheetData>
  <mergeCells count="4">
    <mergeCell ref="A1:H1"/>
    <mergeCell ref="A3:C3"/>
    <mergeCell ref="A19:D19"/>
    <mergeCell ref="G19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30FF-DB6B-4C44-A207-4C96C40EEA4F}">
  <dimension ref="A1:K50"/>
  <sheetViews>
    <sheetView topLeftCell="A13" workbookViewId="0">
      <selection activeCell="H19" sqref="H19"/>
    </sheetView>
  </sheetViews>
  <sheetFormatPr defaultRowHeight="14.5" x14ac:dyDescent="0.35"/>
  <cols>
    <col min="1" max="1" width="14.26953125" customWidth="1"/>
    <col min="2" max="2" width="17.81640625" customWidth="1"/>
    <col min="3" max="3" width="13.81640625" bestFit="1" customWidth="1"/>
    <col min="4" max="4" width="9.26953125" bestFit="1" customWidth="1"/>
    <col min="5" max="5" width="12.7265625" bestFit="1" customWidth="1"/>
    <col min="6" max="6" width="10.26953125" customWidth="1"/>
    <col min="7" max="7" width="14.81640625" customWidth="1"/>
    <col min="8" max="8" width="12.81640625" customWidth="1"/>
    <col min="9" max="9" width="11.453125" bestFit="1" customWidth="1"/>
  </cols>
  <sheetData>
    <row r="1" spans="1:8" ht="26.5" thickBot="1" x14ac:dyDescent="0.65">
      <c r="A1" s="162" t="s">
        <v>17</v>
      </c>
      <c r="B1" s="163"/>
      <c r="C1" s="163"/>
      <c r="D1" s="163"/>
      <c r="E1" s="163"/>
      <c r="F1" s="163"/>
      <c r="G1" s="163"/>
      <c r="H1" s="164"/>
    </row>
    <row r="2" spans="1:8" ht="15" thickBot="1" x14ac:dyDescent="0.4"/>
    <row r="3" spans="1:8" ht="19" thickBot="1" x14ac:dyDescent="0.5">
      <c r="A3" s="156" t="s">
        <v>0</v>
      </c>
      <c r="B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31"/>
    </row>
    <row r="5" spans="1:8" ht="21.5" thickBot="1" x14ac:dyDescent="0.4">
      <c r="A5" s="78" t="s">
        <v>5</v>
      </c>
      <c r="B5" s="79" t="s">
        <v>6</v>
      </c>
      <c r="C5" s="79" t="s">
        <v>7</v>
      </c>
      <c r="D5" s="97" t="s">
        <v>8</v>
      </c>
      <c r="E5" s="97" t="s">
        <v>9</v>
      </c>
      <c r="F5" s="97" t="s">
        <v>10</v>
      </c>
      <c r="G5" s="97" t="s">
        <v>11</v>
      </c>
      <c r="H5" s="98" t="s">
        <v>12</v>
      </c>
    </row>
    <row r="6" spans="1:8" ht="15.5" x14ac:dyDescent="0.35">
      <c r="A6" s="126">
        <v>44402</v>
      </c>
      <c r="B6" s="101" t="s">
        <v>18</v>
      </c>
      <c r="C6" s="127" t="s">
        <v>13</v>
      </c>
      <c r="D6" s="90">
        <v>52344</v>
      </c>
      <c r="E6" s="90">
        <v>33503</v>
      </c>
      <c r="F6" s="90">
        <v>219</v>
      </c>
      <c r="G6" s="90">
        <v>18841</v>
      </c>
      <c r="H6" s="102">
        <v>5565.11</v>
      </c>
    </row>
    <row r="7" spans="1:8" ht="15.5" x14ac:dyDescent="0.35">
      <c r="A7" s="128">
        <v>44431</v>
      </c>
      <c r="B7" s="99" t="s">
        <v>18</v>
      </c>
      <c r="C7" s="125" t="s">
        <v>13</v>
      </c>
      <c r="D7" s="86">
        <v>52870</v>
      </c>
      <c r="E7" s="86">
        <v>36206</v>
      </c>
      <c r="F7" s="86">
        <v>291</v>
      </c>
      <c r="G7" s="86">
        <v>16664</v>
      </c>
      <c r="H7" s="104">
        <v>6040.89</v>
      </c>
    </row>
    <row r="8" spans="1:8" ht="15.5" x14ac:dyDescent="0.35">
      <c r="A8" s="128">
        <v>44461</v>
      </c>
      <c r="B8" s="99" t="s">
        <v>18</v>
      </c>
      <c r="C8" s="125" t="s">
        <v>13</v>
      </c>
      <c r="D8" s="83">
        <v>57122</v>
      </c>
      <c r="E8" s="83">
        <v>37592</v>
      </c>
      <c r="F8" s="83">
        <v>249</v>
      </c>
      <c r="G8" s="83">
        <v>19529</v>
      </c>
      <c r="H8" s="104">
        <v>6044.3</v>
      </c>
    </row>
    <row r="9" spans="1:8" ht="15.5" x14ac:dyDescent="0.35">
      <c r="A9" s="128">
        <v>44490</v>
      </c>
      <c r="B9" s="99" t="s">
        <v>18</v>
      </c>
      <c r="C9" s="125" t="s">
        <v>13</v>
      </c>
      <c r="D9" s="86">
        <v>41939</v>
      </c>
      <c r="E9" s="86">
        <v>26123</v>
      </c>
      <c r="F9" s="86">
        <v>243</v>
      </c>
      <c r="G9" s="86">
        <v>15816</v>
      </c>
      <c r="H9" s="104">
        <v>4859.82</v>
      </c>
    </row>
    <row r="10" spans="1:8" ht="15.5" x14ac:dyDescent="0.35">
      <c r="A10" s="128">
        <v>44521</v>
      </c>
      <c r="B10" s="99" t="s">
        <v>18</v>
      </c>
      <c r="C10" s="125" t="s">
        <v>13</v>
      </c>
      <c r="D10" s="83">
        <v>42412</v>
      </c>
      <c r="E10" s="83">
        <v>25026</v>
      </c>
      <c r="F10" s="83">
        <v>122</v>
      </c>
      <c r="G10" s="83">
        <v>17386</v>
      </c>
      <c r="H10" s="104">
        <v>3884.7</v>
      </c>
    </row>
    <row r="11" spans="1:8" ht="15.5" x14ac:dyDescent="0.35">
      <c r="A11" s="128">
        <v>44556</v>
      </c>
      <c r="B11" s="99" t="s">
        <v>18</v>
      </c>
      <c r="C11" s="125" t="s">
        <v>13</v>
      </c>
      <c r="D11" s="86">
        <v>48011</v>
      </c>
      <c r="E11" s="86">
        <v>25852</v>
      </c>
      <c r="F11" s="86">
        <v>133</v>
      </c>
      <c r="G11" s="86">
        <v>22159</v>
      </c>
      <c r="H11" s="104">
        <v>4286.79</v>
      </c>
    </row>
    <row r="12" spans="1:8" ht="15.5" x14ac:dyDescent="0.35">
      <c r="A12" s="128">
        <v>44586</v>
      </c>
      <c r="B12" s="99" t="s">
        <v>18</v>
      </c>
      <c r="C12" s="125" t="s">
        <v>13</v>
      </c>
      <c r="D12" s="83">
        <v>42918</v>
      </c>
      <c r="E12" s="83">
        <v>22885</v>
      </c>
      <c r="F12" s="83">
        <v>127</v>
      </c>
      <c r="G12" s="83">
        <v>20033</v>
      </c>
      <c r="H12" s="104">
        <v>4452.33</v>
      </c>
    </row>
    <row r="13" spans="1:8" ht="15.5" x14ac:dyDescent="0.35">
      <c r="A13" s="128">
        <v>44616</v>
      </c>
      <c r="B13" s="99" t="s">
        <v>18</v>
      </c>
      <c r="C13" s="125" t="s">
        <v>13</v>
      </c>
      <c r="D13" s="86">
        <v>47034</v>
      </c>
      <c r="E13" s="86">
        <v>27133</v>
      </c>
      <c r="F13" s="86">
        <v>137</v>
      </c>
      <c r="G13" s="86">
        <v>19900</v>
      </c>
      <c r="H13" s="104">
        <v>4977.82</v>
      </c>
    </row>
    <row r="14" spans="1:8" ht="15.5" x14ac:dyDescent="0.35">
      <c r="A14" s="128">
        <v>44647</v>
      </c>
      <c r="B14" s="99" t="s">
        <v>18</v>
      </c>
      <c r="C14" s="125" t="s">
        <v>13</v>
      </c>
      <c r="D14" s="83">
        <v>44955</v>
      </c>
      <c r="E14" s="83">
        <v>26100</v>
      </c>
      <c r="F14" s="83">
        <v>136</v>
      </c>
      <c r="G14" s="83">
        <v>18855</v>
      </c>
      <c r="H14" s="104">
        <v>4821.33</v>
      </c>
    </row>
    <row r="15" spans="1:8" ht="15.5" x14ac:dyDescent="0.35">
      <c r="A15" s="128">
        <v>44676</v>
      </c>
      <c r="B15" s="99" t="s">
        <v>18</v>
      </c>
      <c r="C15" s="125" t="s">
        <v>13</v>
      </c>
      <c r="D15" s="86">
        <v>41294</v>
      </c>
      <c r="E15" s="86">
        <v>23141</v>
      </c>
      <c r="F15" s="86">
        <v>128</v>
      </c>
      <c r="G15" s="86">
        <v>18153</v>
      </c>
      <c r="H15" s="104">
        <v>4474.78</v>
      </c>
    </row>
    <row r="16" spans="1:8" ht="15.5" x14ac:dyDescent="0.35">
      <c r="A16" s="128">
        <v>44705</v>
      </c>
      <c r="B16" s="99" t="s">
        <v>18</v>
      </c>
      <c r="C16" s="125" t="s">
        <v>13</v>
      </c>
      <c r="D16" s="83">
        <v>48093</v>
      </c>
      <c r="E16" s="83">
        <v>30585</v>
      </c>
      <c r="F16" s="83">
        <v>339</v>
      </c>
      <c r="G16" s="83">
        <v>17507</v>
      </c>
      <c r="H16" s="104">
        <v>6582.03</v>
      </c>
    </row>
    <row r="17" spans="1:11" ht="16" thickBot="1" x14ac:dyDescent="0.4">
      <c r="A17" s="129">
        <v>44735</v>
      </c>
      <c r="B17" s="130" t="s">
        <v>18</v>
      </c>
      <c r="C17" s="131" t="s">
        <v>13</v>
      </c>
      <c r="D17" s="121">
        <v>51079</v>
      </c>
      <c r="E17" s="121">
        <v>32031</v>
      </c>
      <c r="F17" s="121">
        <v>272</v>
      </c>
      <c r="G17" s="121">
        <v>19048</v>
      </c>
      <c r="H17" s="105">
        <v>6360.5</v>
      </c>
    </row>
    <row r="18" spans="1:11" ht="16" thickBot="1" x14ac:dyDescent="0.4">
      <c r="A18" s="16"/>
      <c r="B18" s="16"/>
      <c r="C18" s="123" t="s">
        <v>8</v>
      </c>
      <c r="D18" s="124">
        <f>SUM(D6:D17)</f>
        <v>570071</v>
      </c>
      <c r="E18" s="16"/>
      <c r="F18" s="16"/>
      <c r="G18" s="16"/>
      <c r="H18" s="32">
        <f>SUM(H6:H17)</f>
        <v>62350.400000000001</v>
      </c>
    </row>
    <row r="20" spans="1:11" ht="15" thickBot="1" x14ac:dyDescent="0.4"/>
    <row r="21" spans="1:11" ht="19" thickBot="1" x14ac:dyDescent="0.5">
      <c r="A21" s="159" t="s">
        <v>14</v>
      </c>
      <c r="B21" s="160"/>
      <c r="C21" s="161"/>
      <c r="G21" s="159" t="s">
        <v>24</v>
      </c>
      <c r="H21" s="161"/>
      <c r="J21" s="22"/>
    </row>
    <row r="22" spans="1:11" ht="26.5" thickBot="1" x14ac:dyDescent="0.4">
      <c r="A22" s="78" t="s">
        <v>5</v>
      </c>
      <c r="B22" s="79" t="s">
        <v>6</v>
      </c>
      <c r="C22" s="79" t="s">
        <v>7</v>
      </c>
      <c r="D22" s="79" t="s">
        <v>15</v>
      </c>
      <c r="E22" s="80" t="s">
        <v>12</v>
      </c>
      <c r="G22" s="9" t="s">
        <v>25</v>
      </c>
      <c r="H22" s="30" t="s">
        <v>26</v>
      </c>
      <c r="I22" s="11" t="s">
        <v>12</v>
      </c>
      <c r="J22" s="29"/>
      <c r="K22" s="29"/>
    </row>
    <row r="23" spans="1:11" ht="16" thickBot="1" x14ac:dyDescent="0.4">
      <c r="A23" s="87">
        <v>44402</v>
      </c>
      <c r="B23" s="88" t="s">
        <v>21</v>
      </c>
      <c r="C23" s="89" t="s">
        <v>22</v>
      </c>
      <c r="D23" s="90">
        <v>0</v>
      </c>
      <c r="E23" s="115">
        <v>100</v>
      </c>
      <c r="G23" s="72">
        <v>44597</v>
      </c>
      <c r="H23" s="74" t="s">
        <v>28</v>
      </c>
      <c r="I23" s="75">
        <v>1137.6300000000001</v>
      </c>
      <c r="J23" s="25"/>
      <c r="K23" s="26"/>
    </row>
    <row r="24" spans="1:11" ht="16" thickBot="1" x14ac:dyDescent="0.4">
      <c r="A24" s="49">
        <v>44402</v>
      </c>
      <c r="B24" s="84" t="s">
        <v>23</v>
      </c>
      <c r="C24" s="85" t="s">
        <v>20</v>
      </c>
      <c r="D24" s="86">
        <v>147</v>
      </c>
      <c r="E24" s="116">
        <v>188.61</v>
      </c>
      <c r="G24" s="66"/>
      <c r="H24" s="67"/>
      <c r="I24" s="32">
        <f ca="1">SUM(I23:I33)</f>
        <v>1137.6300000000001</v>
      </c>
      <c r="J24" s="25"/>
      <c r="K24" s="27"/>
    </row>
    <row r="25" spans="1:11" ht="15.5" x14ac:dyDescent="0.35">
      <c r="A25" s="48">
        <v>44431</v>
      </c>
      <c r="B25" s="84" t="s">
        <v>23</v>
      </c>
      <c r="C25" s="82" t="s">
        <v>20</v>
      </c>
      <c r="D25" s="83">
        <v>143</v>
      </c>
      <c r="E25" s="117">
        <v>192.29</v>
      </c>
      <c r="G25" s="66"/>
      <c r="H25" s="67"/>
      <c r="I25" s="16"/>
      <c r="J25" s="25"/>
      <c r="K25" s="27"/>
    </row>
    <row r="26" spans="1:11" ht="15.5" x14ac:dyDescent="0.35">
      <c r="A26" s="49">
        <v>44431</v>
      </c>
      <c r="B26" s="81" t="s">
        <v>21</v>
      </c>
      <c r="C26" s="85" t="s">
        <v>22</v>
      </c>
      <c r="D26" s="86">
        <v>507</v>
      </c>
      <c r="E26" s="116">
        <v>640.85</v>
      </c>
      <c r="G26" s="66"/>
      <c r="H26" s="67"/>
      <c r="I26" s="67"/>
      <c r="J26" s="25"/>
      <c r="K26" s="27"/>
    </row>
    <row r="27" spans="1:11" ht="15.5" x14ac:dyDescent="0.35">
      <c r="A27" s="48">
        <v>44461</v>
      </c>
      <c r="B27" s="84" t="s">
        <v>23</v>
      </c>
      <c r="C27" s="82" t="s">
        <v>20</v>
      </c>
      <c r="D27" s="83">
        <v>167</v>
      </c>
      <c r="E27" s="117">
        <v>226.26</v>
      </c>
      <c r="G27" s="66"/>
      <c r="H27" s="67"/>
      <c r="I27" s="16"/>
      <c r="J27" s="25"/>
      <c r="K27" s="27"/>
    </row>
    <row r="28" spans="1:11" ht="15.5" x14ac:dyDescent="0.35">
      <c r="A28" s="49">
        <v>44461</v>
      </c>
      <c r="B28" s="81" t="s">
        <v>21</v>
      </c>
      <c r="C28" s="85" t="s">
        <v>22</v>
      </c>
      <c r="D28" s="86">
        <v>1303</v>
      </c>
      <c r="E28" s="116">
        <v>1539.92</v>
      </c>
      <c r="G28" s="66"/>
      <c r="H28" s="67"/>
      <c r="I28" s="67"/>
      <c r="J28" s="25"/>
      <c r="K28" s="27"/>
    </row>
    <row r="29" spans="1:11" ht="15.5" x14ac:dyDescent="0.35">
      <c r="A29" s="48">
        <v>44490</v>
      </c>
      <c r="B29" s="81" t="s">
        <v>21</v>
      </c>
      <c r="C29" s="82" t="s">
        <v>22</v>
      </c>
      <c r="D29" s="83">
        <v>1396</v>
      </c>
      <c r="E29" s="117">
        <v>1781.92</v>
      </c>
      <c r="G29" s="66"/>
      <c r="H29" s="67"/>
      <c r="I29" s="16"/>
      <c r="J29" s="25"/>
      <c r="K29" s="27"/>
    </row>
    <row r="30" spans="1:11" ht="15.5" x14ac:dyDescent="0.35">
      <c r="A30" s="49">
        <v>44521</v>
      </c>
      <c r="B30" s="84" t="s">
        <v>23</v>
      </c>
      <c r="C30" s="85" t="s">
        <v>20</v>
      </c>
      <c r="D30" s="86">
        <v>209</v>
      </c>
      <c r="E30" s="116">
        <v>317.64</v>
      </c>
      <c r="G30" s="66"/>
      <c r="H30" s="67"/>
      <c r="I30" s="67"/>
      <c r="J30" s="25"/>
      <c r="K30" s="27"/>
    </row>
    <row r="31" spans="1:11" ht="15.5" x14ac:dyDescent="0.35">
      <c r="A31" s="48">
        <v>44521</v>
      </c>
      <c r="B31" s="81" t="s">
        <v>21</v>
      </c>
      <c r="C31" s="82" t="s">
        <v>22</v>
      </c>
      <c r="D31" s="83">
        <v>3322</v>
      </c>
      <c r="E31" s="117">
        <v>4212.25</v>
      </c>
      <c r="G31" s="66"/>
      <c r="H31" s="67"/>
      <c r="I31" s="16"/>
      <c r="J31" s="25"/>
      <c r="K31" s="27"/>
    </row>
    <row r="32" spans="1:11" ht="15.5" x14ac:dyDescent="0.35">
      <c r="A32" s="49">
        <v>44552</v>
      </c>
      <c r="B32" s="84" t="s">
        <v>23</v>
      </c>
      <c r="C32" s="85" t="s">
        <v>20</v>
      </c>
      <c r="D32" s="86">
        <v>209</v>
      </c>
      <c r="E32" s="116">
        <v>313.91000000000003</v>
      </c>
      <c r="G32" s="66"/>
      <c r="H32" s="67"/>
      <c r="I32" s="67"/>
      <c r="J32" s="25"/>
      <c r="K32" s="27"/>
    </row>
    <row r="33" spans="1:11" ht="15.5" x14ac:dyDescent="0.35">
      <c r="A33" s="48">
        <v>44552</v>
      </c>
      <c r="B33" s="81" t="s">
        <v>21</v>
      </c>
      <c r="C33" s="82" t="s">
        <v>22</v>
      </c>
      <c r="D33" s="83">
        <v>5540</v>
      </c>
      <c r="E33" s="117">
        <v>6724.31</v>
      </c>
      <c r="G33" s="66"/>
      <c r="H33" s="67"/>
      <c r="I33" s="16"/>
      <c r="J33" s="25"/>
      <c r="K33" s="27"/>
    </row>
    <row r="34" spans="1:11" ht="15.5" x14ac:dyDescent="0.35">
      <c r="A34" s="49">
        <v>44586</v>
      </c>
      <c r="B34" s="84" t="s">
        <v>23</v>
      </c>
      <c r="C34" s="85" t="s">
        <v>20</v>
      </c>
      <c r="D34" s="86">
        <v>228</v>
      </c>
      <c r="E34" s="116">
        <v>252.01</v>
      </c>
      <c r="G34" s="16"/>
      <c r="H34" s="16"/>
      <c r="J34" s="25"/>
      <c r="K34" s="27"/>
    </row>
    <row r="35" spans="1:11" ht="15.5" x14ac:dyDescent="0.35">
      <c r="A35" s="48">
        <v>44585</v>
      </c>
      <c r="B35" s="81" t="s">
        <v>21</v>
      </c>
      <c r="C35" s="82" t="s">
        <v>22</v>
      </c>
      <c r="D35" s="83">
        <v>7841</v>
      </c>
      <c r="E35" s="117">
        <v>6357.4</v>
      </c>
      <c r="K35" s="28"/>
    </row>
    <row r="36" spans="1:11" ht="15.5" x14ac:dyDescent="0.35">
      <c r="A36" s="49">
        <v>44616</v>
      </c>
      <c r="B36" s="84" t="s">
        <v>23</v>
      </c>
      <c r="C36" s="85" t="s">
        <v>20</v>
      </c>
      <c r="D36" s="86">
        <v>225</v>
      </c>
      <c r="E36" s="116">
        <v>247.55</v>
      </c>
    </row>
    <row r="37" spans="1:11" ht="15.5" x14ac:dyDescent="0.35">
      <c r="A37" s="48">
        <v>44616</v>
      </c>
      <c r="B37" s="81" t="s">
        <v>21</v>
      </c>
      <c r="C37" s="82" t="s">
        <v>22</v>
      </c>
      <c r="D37" s="83">
        <v>7307</v>
      </c>
      <c r="E37" s="117">
        <v>5775.31</v>
      </c>
    </row>
    <row r="38" spans="1:11" ht="15.5" x14ac:dyDescent="0.35">
      <c r="A38" s="49">
        <v>44647</v>
      </c>
      <c r="B38" s="84" t="s">
        <v>23</v>
      </c>
      <c r="C38" s="85" t="s">
        <v>20</v>
      </c>
      <c r="D38" s="86">
        <v>209</v>
      </c>
      <c r="E38" s="116">
        <v>211.23</v>
      </c>
    </row>
    <row r="39" spans="1:11" ht="15.5" x14ac:dyDescent="0.35">
      <c r="A39" s="48">
        <v>44647</v>
      </c>
      <c r="B39" s="81" t="s">
        <v>21</v>
      </c>
      <c r="C39" s="82" t="s">
        <v>22</v>
      </c>
      <c r="D39" s="83">
        <v>4605</v>
      </c>
      <c r="E39" s="117">
        <v>3263.12</v>
      </c>
    </row>
    <row r="40" spans="1:11" ht="15.5" x14ac:dyDescent="0.35">
      <c r="A40" s="49">
        <v>44676</v>
      </c>
      <c r="B40" s="84" t="s">
        <v>23</v>
      </c>
      <c r="C40" s="85" t="s">
        <v>20</v>
      </c>
      <c r="D40" s="86">
        <v>209</v>
      </c>
      <c r="E40" s="116">
        <v>208.62</v>
      </c>
    </row>
    <row r="41" spans="1:11" ht="15.5" x14ac:dyDescent="0.35">
      <c r="A41" s="48">
        <v>44676</v>
      </c>
      <c r="B41" s="81" t="s">
        <v>21</v>
      </c>
      <c r="C41" s="82" t="s">
        <v>22</v>
      </c>
      <c r="D41" s="83">
        <v>3549</v>
      </c>
      <c r="E41" s="117">
        <v>2610.81</v>
      </c>
    </row>
    <row r="42" spans="1:11" ht="15.5" x14ac:dyDescent="0.35">
      <c r="A42" s="49">
        <v>44705</v>
      </c>
      <c r="B42" s="84" t="s">
        <v>23</v>
      </c>
      <c r="C42" s="85" t="s">
        <v>20</v>
      </c>
      <c r="D42" s="86">
        <v>200</v>
      </c>
      <c r="E42" s="116">
        <v>207.56</v>
      </c>
    </row>
    <row r="43" spans="1:11" ht="15.5" x14ac:dyDescent="0.35">
      <c r="A43" s="48">
        <v>44705</v>
      </c>
      <c r="B43" s="81" t="s">
        <v>21</v>
      </c>
      <c r="C43" s="82" t="s">
        <v>22</v>
      </c>
      <c r="D43" s="83">
        <v>1881</v>
      </c>
      <c r="E43" s="117">
        <v>1583.43</v>
      </c>
    </row>
    <row r="44" spans="1:11" ht="15.5" x14ac:dyDescent="0.35">
      <c r="A44" s="48">
        <v>44735</v>
      </c>
      <c r="B44" s="84" t="s">
        <v>23</v>
      </c>
      <c r="C44" s="82" t="s">
        <v>20</v>
      </c>
      <c r="D44" s="83">
        <v>163</v>
      </c>
      <c r="E44" s="117">
        <v>202.68</v>
      </c>
    </row>
    <row r="45" spans="1:11" ht="16" thickBot="1" x14ac:dyDescent="0.4">
      <c r="A45" s="118">
        <v>44735</v>
      </c>
      <c r="B45" s="119" t="s">
        <v>21</v>
      </c>
      <c r="C45" s="120" t="s">
        <v>22</v>
      </c>
      <c r="D45" s="121">
        <v>812</v>
      </c>
      <c r="E45" s="122">
        <v>895.93</v>
      </c>
    </row>
    <row r="46" spans="1:11" ht="16" thickBot="1" x14ac:dyDescent="0.4">
      <c r="A46" s="16"/>
      <c r="B46" s="16"/>
      <c r="C46" s="16"/>
      <c r="D46" s="16"/>
      <c r="E46" s="32">
        <f>SUM(E23:E45)</f>
        <v>38053.61</v>
      </c>
    </row>
    <row r="47" spans="1:11" ht="16" thickBot="1" x14ac:dyDescent="0.4">
      <c r="C47" s="71" t="s">
        <v>29</v>
      </c>
      <c r="D47" s="70">
        <f>SUM(D23:D46)</f>
        <v>40172</v>
      </c>
    </row>
    <row r="50" spans="1:1" ht="18.5" x14ac:dyDescent="0.45">
      <c r="A50" s="1" t="s">
        <v>16</v>
      </c>
    </row>
  </sheetData>
  <mergeCells count="4">
    <mergeCell ref="A1:H1"/>
    <mergeCell ref="A3:B3"/>
    <mergeCell ref="A21:C21"/>
    <mergeCell ref="G21:H21"/>
  </mergeCells>
  <phoneticPr fontId="1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1000-3F03-4D3A-9609-FDAE914EF45D}">
  <dimension ref="A1:I53"/>
  <sheetViews>
    <sheetView topLeftCell="A16" workbookViewId="0">
      <selection activeCell="D50" sqref="D50"/>
    </sheetView>
  </sheetViews>
  <sheetFormatPr defaultRowHeight="14.5" x14ac:dyDescent="0.35"/>
  <cols>
    <col min="1" max="1" width="15.54296875" customWidth="1"/>
    <col min="2" max="2" width="16.81640625" bestFit="1" customWidth="1"/>
    <col min="5" max="5" width="12.7265625" bestFit="1" customWidth="1"/>
    <col min="7" max="8" width="12.7265625" bestFit="1" customWidth="1"/>
    <col min="9" max="9" width="11.453125" bestFit="1" customWidth="1"/>
  </cols>
  <sheetData>
    <row r="1" spans="1:8" ht="26.5" thickBot="1" x14ac:dyDescent="0.65">
      <c r="A1" s="162" t="s">
        <v>17</v>
      </c>
      <c r="B1" s="163"/>
      <c r="C1" s="163"/>
      <c r="D1" s="163"/>
      <c r="E1" s="163"/>
      <c r="F1" s="163"/>
      <c r="G1" s="163"/>
      <c r="H1" s="164"/>
    </row>
    <row r="2" spans="1:8" ht="15" thickBot="1" x14ac:dyDescent="0.4"/>
    <row r="3" spans="1:8" ht="19" thickBot="1" x14ac:dyDescent="0.5">
      <c r="A3" s="156" t="s">
        <v>0</v>
      </c>
      <c r="B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31"/>
    </row>
    <row r="5" spans="1:8" ht="21.5" thickBot="1" x14ac:dyDescent="0.4">
      <c r="A5" s="78" t="s">
        <v>5</v>
      </c>
      <c r="B5" s="79" t="s">
        <v>6</v>
      </c>
      <c r="C5" s="79" t="s">
        <v>7</v>
      </c>
      <c r="D5" s="97" t="s">
        <v>8</v>
      </c>
      <c r="E5" s="97" t="s">
        <v>9</v>
      </c>
      <c r="F5" s="97" t="s">
        <v>10</v>
      </c>
      <c r="G5" s="97" t="s">
        <v>11</v>
      </c>
      <c r="H5" s="98" t="s">
        <v>12</v>
      </c>
    </row>
    <row r="6" spans="1:8" ht="15.5" x14ac:dyDescent="0.35">
      <c r="A6" s="100">
        <v>44767</v>
      </c>
      <c r="B6" s="101" t="s">
        <v>18</v>
      </c>
      <c r="C6" s="90" t="s">
        <v>13</v>
      </c>
      <c r="D6" s="90">
        <v>50034</v>
      </c>
      <c r="E6" s="90">
        <v>35452</v>
      </c>
      <c r="F6" s="90">
        <v>289</v>
      </c>
      <c r="G6" s="90">
        <v>14582</v>
      </c>
      <c r="H6" s="102">
        <v>6693.01</v>
      </c>
    </row>
    <row r="7" spans="1:8" ht="15.5" x14ac:dyDescent="0.35">
      <c r="A7" s="103">
        <v>44796</v>
      </c>
      <c r="B7" s="99" t="s">
        <v>18</v>
      </c>
      <c r="C7" s="83" t="s">
        <v>13</v>
      </c>
      <c r="D7" s="86">
        <v>45003</v>
      </c>
      <c r="E7" s="86">
        <v>32557</v>
      </c>
      <c r="F7" s="86">
        <v>238</v>
      </c>
      <c r="G7" s="86">
        <v>12446</v>
      </c>
      <c r="H7" s="104">
        <v>5993.17</v>
      </c>
    </row>
    <row r="8" spans="1:8" ht="15.5" x14ac:dyDescent="0.35">
      <c r="A8" s="106">
        <v>44826</v>
      </c>
      <c r="B8" s="99" t="s">
        <v>18</v>
      </c>
      <c r="C8" s="83" t="s">
        <v>13</v>
      </c>
      <c r="D8" s="83">
        <v>50001</v>
      </c>
      <c r="E8" s="83">
        <v>35083</v>
      </c>
      <c r="F8" s="83">
        <v>227</v>
      </c>
      <c r="G8" s="83">
        <v>14919</v>
      </c>
      <c r="H8" s="104">
        <v>6421.9</v>
      </c>
    </row>
    <row r="9" spans="1:8" ht="15.5" x14ac:dyDescent="0.35">
      <c r="A9" s="103">
        <v>44857</v>
      </c>
      <c r="B9" s="99" t="s">
        <v>18</v>
      </c>
      <c r="C9" s="83" t="s">
        <v>13</v>
      </c>
      <c r="D9" s="86">
        <v>40648</v>
      </c>
      <c r="E9" s="86">
        <v>25697</v>
      </c>
      <c r="F9" s="86">
        <v>281</v>
      </c>
      <c r="G9" s="86">
        <v>14951</v>
      </c>
      <c r="H9" s="104">
        <v>5847.4</v>
      </c>
    </row>
    <row r="10" spans="1:8" ht="15.5" x14ac:dyDescent="0.35">
      <c r="A10" s="106">
        <v>44887</v>
      </c>
      <c r="B10" s="99" t="s">
        <v>18</v>
      </c>
      <c r="C10" s="83" t="s">
        <v>13</v>
      </c>
      <c r="D10" s="83">
        <v>40165</v>
      </c>
      <c r="E10" s="83">
        <v>24558</v>
      </c>
      <c r="F10" s="83">
        <v>129</v>
      </c>
      <c r="G10" s="83">
        <v>15606</v>
      </c>
      <c r="H10" s="104">
        <v>4703.47</v>
      </c>
    </row>
    <row r="11" spans="1:8" ht="15.5" x14ac:dyDescent="0.35">
      <c r="A11" s="103">
        <v>45282</v>
      </c>
      <c r="B11" s="99" t="s">
        <v>18</v>
      </c>
      <c r="C11" s="83" t="s">
        <v>13</v>
      </c>
      <c r="D11" s="86">
        <v>43602</v>
      </c>
      <c r="E11" s="86">
        <v>25614</v>
      </c>
      <c r="F11" s="86">
        <v>132</v>
      </c>
      <c r="G11" s="86">
        <v>17988</v>
      </c>
      <c r="H11" s="104">
        <v>4971.08</v>
      </c>
    </row>
    <row r="12" spans="1:8" ht="15.5" x14ac:dyDescent="0.35">
      <c r="A12" s="106">
        <v>44951</v>
      </c>
      <c r="B12" s="99" t="s">
        <v>18</v>
      </c>
      <c r="C12" s="83" t="s">
        <v>13</v>
      </c>
      <c r="D12" s="83">
        <v>46283</v>
      </c>
      <c r="E12" s="83">
        <v>25036</v>
      </c>
      <c r="F12" s="83">
        <v>132</v>
      </c>
      <c r="G12" s="83">
        <v>21247</v>
      </c>
      <c r="H12" s="104">
        <v>6740.91</v>
      </c>
    </row>
    <row r="13" spans="1:8" ht="15.5" x14ac:dyDescent="0.35">
      <c r="A13" s="103">
        <v>44983</v>
      </c>
      <c r="B13" s="99" t="s">
        <v>18</v>
      </c>
      <c r="C13" s="83" t="s">
        <v>13</v>
      </c>
      <c r="D13" s="86">
        <v>44840</v>
      </c>
      <c r="E13" s="86">
        <v>26064</v>
      </c>
      <c r="F13" s="86">
        <v>134</v>
      </c>
      <c r="G13" s="86">
        <v>18775</v>
      </c>
      <c r="H13" s="104">
        <v>5523.36</v>
      </c>
    </row>
    <row r="14" spans="1:8" ht="15.5" x14ac:dyDescent="0.35">
      <c r="A14" s="106">
        <v>45012</v>
      </c>
      <c r="B14" s="99" t="s">
        <v>18</v>
      </c>
      <c r="C14" s="83" t="s">
        <v>13</v>
      </c>
      <c r="D14" s="83">
        <v>39592</v>
      </c>
      <c r="E14" s="83">
        <v>23910</v>
      </c>
      <c r="F14" s="83">
        <v>126</v>
      </c>
      <c r="G14" s="83">
        <v>15682</v>
      </c>
      <c r="H14" s="104">
        <v>5066.96</v>
      </c>
    </row>
    <row r="15" spans="1:8" ht="15.5" x14ac:dyDescent="0.35">
      <c r="A15" s="103">
        <v>45041</v>
      </c>
      <c r="B15" s="99" t="s">
        <v>18</v>
      </c>
      <c r="C15" s="83" t="s">
        <v>13</v>
      </c>
      <c r="D15" s="86">
        <v>41909</v>
      </c>
      <c r="E15" s="86">
        <v>25920</v>
      </c>
      <c r="F15" s="86">
        <v>272</v>
      </c>
      <c r="G15" s="86">
        <v>15989</v>
      </c>
      <c r="H15" s="104">
        <v>6128.83</v>
      </c>
    </row>
    <row r="16" spans="1:8" ht="15.5" x14ac:dyDescent="0.35">
      <c r="A16" s="106">
        <v>45070</v>
      </c>
      <c r="B16" s="99" t="s">
        <v>18</v>
      </c>
      <c r="C16" s="83" t="s">
        <v>13</v>
      </c>
      <c r="D16" s="83">
        <v>44874</v>
      </c>
      <c r="E16" s="83">
        <v>30410</v>
      </c>
      <c r="F16" s="83">
        <v>277</v>
      </c>
      <c r="G16" s="83">
        <v>14464</v>
      </c>
      <c r="H16" s="104">
        <v>6486.14</v>
      </c>
    </row>
    <row r="17" spans="1:9" ht="16" thickBot="1" x14ac:dyDescent="0.4">
      <c r="A17" s="107">
        <v>45102</v>
      </c>
      <c r="B17" s="139">
        <v>18476474</v>
      </c>
      <c r="C17" s="95" t="s">
        <v>13</v>
      </c>
      <c r="D17" s="95">
        <v>52012</v>
      </c>
      <c r="E17" s="95">
        <v>34457</v>
      </c>
      <c r="F17" s="95">
        <v>280</v>
      </c>
      <c r="G17" s="95">
        <v>17555</v>
      </c>
      <c r="H17" s="105">
        <v>7224.03</v>
      </c>
    </row>
    <row r="18" spans="1:9" ht="16" thickBot="1" x14ac:dyDescent="0.4">
      <c r="A18" s="16"/>
      <c r="B18" s="16"/>
      <c r="C18" s="16"/>
      <c r="D18" s="152">
        <f>SUM(D6:D17)</f>
        <v>538963</v>
      </c>
      <c r="E18" s="16"/>
      <c r="F18" s="16"/>
      <c r="G18" s="16"/>
      <c r="H18" s="32">
        <f>SUM(H6:H17)</f>
        <v>71800.260000000009</v>
      </c>
    </row>
    <row r="20" spans="1:9" ht="15" thickBot="1" x14ac:dyDescent="0.4"/>
    <row r="21" spans="1:9" ht="19" thickBot="1" x14ac:dyDescent="0.5">
      <c r="A21" s="156" t="s">
        <v>14</v>
      </c>
      <c r="B21" s="157"/>
      <c r="C21" s="157"/>
      <c r="D21" s="157"/>
      <c r="E21" s="158"/>
      <c r="G21" s="156" t="s">
        <v>24</v>
      </c>
      <c r="H21" s="157"/>
      <c r="I21" s="158"/>
    </row>
    <row r="22" spans="1:9" ht="26.5" thickBot="1" x14ac:dyDescent="0.4">
      <c r="A22" s="78" t="s">
        <v>5</v>
      </c>
      <c r="B22" s="79" t="s">
        <v>6</v>
      </c>
      <c r="C22" s="79" t="s">
        <v>7</v>
      </c>
      <c r="D22" s="79" t="s">
        <v>15</v>
      </c>
      <c r="E22" s="80" t="s">
        <v>12</v>
      </c>
      <c r="G22" s="9" t="s">
        <v>25</v>
      </c>
      <c r="H22" s="30" t="s">
        <v>26</v>
      </c>
      <c r="I22" s="11" t="s">
        <v>12</v>
      </c>
    </row>
    <row r="23" spans="1:9" ht="15.5" x14ac:dyDescent="0.35">
      <c r="A23" s="87">
        <v>44767</v>
      </c>
      <c r="B23" s="88" t="s">
        <v>23</v>
      </c>
      <c r="C23" s="89" t="s">
        <v>20</v>
      </c>
      <c r="D23" s="90">
        <v>144</v>
      </c>
      <c r="E23" s="91">
        <v>158.85</v>
      </c>
      <c r="G23" s="47">
        <v>44933</v>
      </c>
      <c r="H23" s="108">
        <v>266.3</v>
      </c>
      <c r="I23" s="51">
        <v>505.7</v>
      </c>
    </row>
    <row r="24" spans="1:9" ht="15.5" x14ac:dyDescent="0.35">
      <c r="A24" s="49">
        <v>44767</v>
      </c>
      <c r="B24" s="84" t="s">
        <v>21</v>
      </c>
      <c r="C24" s="85" t="s">
        <v>22</v>
      </c>
      <c r="D24" s="86">
        <v>849</v>
      </c>
      <c r="E24" s="92">
        <v>785.63</v>
      </c>
      <c r="G24" s="48"/>
      <c r="H24" s="109"/>
      <c r="I24" s="112"/>
    </row>
    <row r="25" spans="1:9" ht="15.5" x14ac:dyDescent="0.35">
      <c r="A25" s="48">
        <v>44796</v>
      </c>
      <c r="B25" s="81" t="s">
        <v>23</v>
      </c>
      <c r="C25" s="82" t="s">
        <v>20</v>
      </c>
      <c r="D25" s="83">
        <v>140</v>
      </c>
      <c r="E25" s="92">
        <v>163.5</v>
      </c>
      <c r="G25" s="49"/>
      <c r="H25" s="110"/>
      <c r="I25" s="113"/>
    </row>
    <row r="26" spans="1:9" ht="15.5" x14ac:dyDescent="0.35">
      <c r="A26" s="49">
        <v>44796</v>
      </c>
      <c r="B26" s="84" t="s">
        <v>21</v>
      </c>
      <c r="C26" s="85" t="s">
        <v>22</v>
      </c>
      <c r="D26" s="86">
        <v>702</v>
      </c>
      <c r="E26" s="92">
        <v>708.46</v>
      </c>
      <c r="G26" s="48"/>
      <c r="H26" s="109"/>
      <c r="I26" s="112"/>
    </row>
    <row r="27" spans="1:9" ht="15.5" x14ac:dyDescent="0.35">
      <c r="A27" s="48">
        <v>44826</v>
      </c>
      <c r="B27" s="81" t="s">
        <v>23</v>
      </c>
      <c r="C27" s="82" t="s">
        <v>20</v>
      </c>
      <c r="D27" s="83">
        <v>179</v>
      </c>
      <c r="E27" s="92">
        <v>229.72</v>
      </c>
      <c r="G27" s="49"/>
      <c r="H27" s="110"/>
      <c r="I27" s="113"/>
    </row>
    <row r="28" spans="1:9" ht="15.5" x14ac:dyDescent="0.35">
      <c r="A28" s="49">
        <v>44826</v>
      </c>
      <c r="B28" s="84" t="s">
        <v>21</v>
      </c>
      <c r="C28" s="85" t="s">
        <v>22</v>
      </c>
      <c r="D28" s="86">
        <v>51</v>
      </c>
      <c r="E28" s="92">
        <v>152.16999999999999</v>
      </c>
      <c r="G28" s="48"/>
      <c r="H28" s="109"/>
      <c r="I28" s="112"/>
    </row>
    <row r="29" spans="1:9" ht="15.5" x14ac:dyDescent="0.35">
      <c r="A29" s="48">
        <v>44857</v>
      </c>
      <c r="B29" s="81" t="s">
        <v>23</v>
      </c>
      <c r="C29" s="82" t="s">
        <v>20</v>
      </c>
      <c r="D29" s="83">
        <v>192</v>
      </c>
      <c r="E29" s="92">
        <v>197.98</v>
      </c>
      <c r="G29" s="49"/>
      <c r="H29" s="110"/>
      <c r="I29" s="113"/>
    </row>
    <row r="30" spans="1:9" ht="15.5" x14ac:dyDescent="0.35">
      <c r="A30" s="49">
        <v>44857</v>
      </c>
      <c r="B30" s="84" t="s">
        <v>21</v>
      </c>
      <c r="C30" s="85" t="s">
        <v>22</v>
      </c>
      <c r="D30" s="86">
        <v>2023</v>
      </c>
      <c r="E30" s="92">
        <v>1698.27</v>
      </c>
      <c r="G30" s="48"/>
      <c r="H30" s="109"/>
      <c r="I30" s="112"/>
    </row>
    <row r="31" spans="1:9" ht="15.5" x14ac:dyDescent="0.35">
      <c r="A31" s="48">
        <v>44886</v>
      </c>
      <c r="B31" s="81" t="s">
        <v>23</v>
      </c>
      <c r="C31" s="82" t="s">
        <v>20</v>
      </c>
      <c r="D31" s="83">
        <v>195</v>
      </c>
      <c r="E31" s="92">
        <v>221.44</v>
      </c>
      <c r="G31" s="49"/>
      <c r="H31" s="110"/>
      <c r="I31" s="113"/>
    </row>
    <row r="32" spans="1:9" ht="15.5" x14ac:dyDescent="0.35">
      <c r="A32" s="49">
        <v>44886</v>
      </c>
      <c r="B32" s="84" t="s">
        <v>21</v>
      </c>
      <c r="C32" s="85" t="s">
        <v>22</v>
      </c>
      <c r="D32" s="86">
        <v>2995</v>
      </c>
      <c r="E32" s="92">
        <v>2536.8200000000002</v>
      </c>
      <c r="G32" s="48"/>
      <c r="H32" s="109"/>
      <c r="I32" s="112"/>
    </row>
    <row r="33" spans="1:9" ht="16" thickBot="1" x14ac:dyDescent="0.4">
      <c r="A33" s="48">
        <v>44921</v>
      </c>
      <c r="B33" s="81" t="s">
        <v>23</v>
      </c>
      <c r="C33" s="82" t="s">
        <v>20</v>
      </c>
      <c r="D33" s="83">
        <v>224</v>
      </c>
      <c r="E33" s="92">
        <v>287.93</v>
      </c>
      <c r="G33" s="50"/>
      <c r="H33" s="111"/>
      <c r="I33" s="114"/>
    </row>
    <row r="34" spans="1:9" ht="16" thickBot="1" x14ac:dyDescent="0.4">
      <c r="A34" s="49">
        <v>44921</v>
      </c>
      <c r="B34" s="84" t="s">
        <v>21</v>
      </c>
      <c r="C34" s="85" t="s">
        <v>22</v>
      </c>
      <c r="D34" s="86">
        <v>6956</v>
      </c>
      <c r="E34" s="92">
        <v>6807.72</v>
      </c>
      <c r="G34" s="16"/>
      <c r="H34" s="16"/>
      <c r="I34" s="32">
        <f>SUM(I23:I33)</f>
        <v>505.7</v>
      </c>
    </row>
    <row r="35" spans="1:9" ht="15.5" x14ac:dyDescent="0.35">
      <c r="A35" s="48">
        <v>44952</v>
      </c>
      <c r="B35" s="81" t="s">
        <v>23</v>
      </c>
      <c r="C35" s="82" t="s">
        <v>20</v>
      </c>
      <c r="D35" s="83">
        <v>196</v>
      </c>
      <c r="E35" s="92">
        <v>253.5</v>
      </c>
    </row>
    <row r="36" spans="1:9" ht="15.5" x14ac:dyDescent="0.35">
      <c r="A36" s="49">
        <v>44952</v>
      </c>
      <c r="B36" s="84" t="s">
        <v>21</v>
      </c>
      <c r="C36" s="85" t="s">
        <v>22</v>
      </c>
      <c r="D36" s="86">
        <v>5794</v>
      </c>
      <c r="E36" s="92">
        <v>5531.45</v>
      </c>
    </row>
    <row r="37" spans="1:9" ht="15.5" x14ac:dyDescent="0.35">
      <c r="A37" s="48">
        <v>44984</v>
      </c>
      <c r="B37" s="81" t="s">
        <v>23</v>
      </c>
      <c r="C37" s="82" t="s">
        <v>20</v>
      </c>
      <c r="D37" s="83">
        <v>211</v>
      </c>
      <c r="E37" s="92">
        <v>245.35</v>
      </c>
    </row>
    <row r="38" spans="1:9" ht="15.5" x14ac:dyDescent="0.35">
      <c r="A38" s="49" t="s">
        <v>35</v>
      </c>
      <c r="B38" s="84" t="s">
        <v>21</v>
      </c>
      <c r="C38" s="85" t="s">
        <v>22</v>
      </c>
      <c r="D38" s="86">
        <v>6489</v>
      </c>
      <c r="E38" s="92">
        <v>5382.67</v>
      </c>
    </row>
    <row r="39" spans="1:9" ht="15.5" x14ac:dyDescent="0.35">
      <c r="A39" s="48">
        <v>45013</v>
      </c>
      <c r="B39" s="81" t="s">
        <v>23</v>
      </c>
      <c r="C39" s="82" t="s">
        <v>20</v>
      </c>
      <c r="D39" s="83">
        <v>193</v>
      </c>
      <c r="E39" s="92">
        <v>196.4</v>
      </c>
    </row>
    <row r="40" spans="1:9" ht="15.5" x14ac:dyDescent="0.35">
      <c r="A40" s="49">
        <v>45013</v>
      </c>
      <c r="B40" s="84" t="s">
        <v>21</v>
      </c>
      <c r="C40" s="85" t="s">
        <v>22</v>
      </c>
      <c r="D40" s="86">
        <v>4302</v>
      </c>
      <c r="E40" s="92">
        <v>2885.68</v>
      </c>
    </row>
    <row r="41" spans="1:9" ht="15.5" x14ac:dyDescent="0.35">
      <c r="A41" s="48">
        <v>45042</v>
      </c>
      <c r="B41" s="81" t="s">
        <v>23</v>
      </c>
      <c r="C41" s="82" t="s">
        <v>20</v>
      </c>
      <c r="D41" s="83">
        <v>199</v>
      </c>
      <c r="E41" s="92">
        <v>166.16</v>
      </c>
    </row>
    <row r="42" spans="1:9" ht="15.5" x14ac:dyDescent="0.35">
      <c r="A42" s="49">
        <v>45042</v>
      </c>
      <c r="B42" s="84" t="s">
        <v>21</v>
      </c>
      <c r="C42" s="85" t="s">
        <v>22</v>
      </c>
      <c r="D42" s="86">
        <v>3103</v>
      </c>
      <c r="E42" s="92">
        <v>1498.28</v>
      </c>
    </row>
    <row r="43" spans="1:9" ht="15.5" x14ac:dyDescent="0.35">
      <c r="A43" s="48">
        <v>45070</v>
      </c>
      <c r="B43" s="81" t="s">
        <v>23</v>
      </c>
      <c r="C43" s="82" t="s">
        <v>20</v>
      </c>
      <c r="D43" s="83">
        <v>195</v>
      </c>
      <c r="E43" s="92">
        <v>132.09</v>
      </c>
    </row>
    <row r="44" spans="1:9" ht="15.5" x14ac:dyDescent="0.35">
      <c r="A44" s="49">
        <v>45071</v>
      </c>
      <c r="B44" s="84" t="s">
        <v>21</v>
      </c>
      <c r="C44" s="85" t="s">
        <v>22</v>
      </c>
      <c r="D44" s="86">
        <v>1633</v>
      </c>
      <c r="E44" s="92">
        <v>745.63</v>
      </c>
    </row>
    <row r="45" spans="1:9" ht="15.5" x14ac:dyDescent="0.35">
      <c r="A45" s="48">
        <v>45103</v>
      </c>
      <c r="B45" s="81" t="s">
        <v>23</v>
      </c>
      <c r="C45" s="82" t="s">
        <v>20</v>
      </c>
      <c r="D45" s="83">
        <v>157</v>
      </c>
      <c r="E45" s="92">
        <v>99.03</v>
      </c>
    </row>
    <row r="46" spans="1:9" ht="15.5" x14ac:dyDescent="0.35">
      <c r="A46" s="49">
        <v>45103</v>
      </c>
      <c r="B46" s="84" t="s">
        <v>21</v>
      </c>
      <c r="C46" s="85" t="s">
        <v>22</v>
      </c>
      <c r="D46" s="86">
        <v>1066</v>
      </c>
      <c r="E46" s="92">
        <v>467.71</v>
      </c>
    </row>
    <row r="47" spans="1:9" ht="15.5" x14ac:dyDescent="0.35">
      <c r="A47" s="48"/>
      <c r="B47" s="81"/>
      <c r="C47" s="82"/>
      <c r="D47" s="83"/>
      <c r="E47" s="92"/>
    </row>
    <row r="48" spans="1:9" ht="16" thickBot="1" x14ac:dyDescent="0.4">
      <c r="A48" s="50"/>
      <c r="B48" s="93"/>
      <c r="C48" s="94"/>
      <c r="D48" s="95"/>
      <c r="E48" s="96"/>
    </row>
    <row r="49" spans="1:5" ht="16" thickBot="1" x14ac:dyDescent="0.4">
      <c r="A49" s="16"/>
      <c r="B49" s="16"/>
      <c r="C49" s="16"/>
      <c r="D49" s="152">
        <f>SUM(D23:D46)</f>
        <v>38188</v>
      </c>
      <c r="E49" s="32">
        <f>SUM(E23:E48)</f>
        <v>31552.44</v>
      </c>
    </row>
    <row r="53" spans="1:5" ht="18.5" x14ac:dyDescent="0.45">
      <c r="A53" s="1" t="s">
        <v>16</v>
      </c>
    </row>
  </sheetData>
  <mergeCells count="4">
    <mergeCell ref="A1:H1"/>
    <mergeCell ref="A3:B3"/>
    <mergeCell ref="G21:I21"/>
    <mergeCell ref="A21:E21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E7BA-989A-4F0A-BB80-0EAD6E8CA319}">
  <dimension ref="A1:K53"/>
  <sheetViews>
    <sheetView topLeftCell="A30" workbookViewId="0">
      <selection activeCell="F53" sqref="F53"/>
    </sheetView>
  </sheetViews>
  <sheetFormatPr defaultRowHeight="14.5" x14ac:dyDescent="0.35"/>
  <cols>
    <col min="1" max="1" width="31.81640625" bestFit="1" customWidth="1"/>
    <col min="2" max="2" width="16.81640625" bestFit="1" customWidth="1"/>
    <col min="3" max="3" width="5.453125" bestFit="1" customWidth="1"/>
    <col min="4" max="4" width="8.7265625" bestFit="1" customWidth="1"/>
    <col min="5" max="5" width="12.7265625" bestFit="1" customWidth="1"/>
    <col min="6" max="6" width="7.453125" bestFit="1" customWidth="1"/>
    <col min="7" max="7" width="12.7265625" bestFit="1" customWidth="1"/>
    <col min="8" max="8" width="12.81640625" customWidth="1"/>
    <col min="9" max="9" width="8.7265625" bestFit="1" customWidth="1"/>
    <col min="10" max="10" width="7.54296875" bestFit="1" customWidth="1"/>
    <col min="11" max="11" width="12.7265625" bestFit="1" customWidth="1"/>
  </cols>
  <sheetData>
    <row r="1" spans="1:8" ht="26.5" thickBot="1" x14ac:dyDescent="0.65">
      <c r="A1" s="162" t="s">
        <v>17</v>
      </c>
      <c r="B1" s="163"/>
      <c r="C1" s="163"/>
      <c r="D1" s="163"/>
      <c r="E1" s="163"/>
      <c r="F1" s="163"/>
      <c r="G1" s="163"/>
      <c r="H1" s="164"/>
    </row>
    <row r="2" spans="1:8" ht="15" thickBot="1" x14ac:dyDescent="0.4"/>
    <row r="3" spans="1:8" ht="19" thickBot="1" x14ac:dyDescent="0.5">
      <c r="A3" s="156" t="s">
        <v>0</v>
      </c>
      <c r="B3" s="158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31"/>
    </row>
    <row r="5" spans="1:8" ht="21.5" thickBot="1" x14ac:dyDescent="0.4">
      <c r="A5" s="78" t="s">
        <v>5</v>
      </c>
      <c r="B5" s="79" t="s">
        <v>6</v>
      </c>
      <c r="C5" s="79" t="s">
        <v>7</v>
      </c>
      <c r="D5" s="97" t="s">
        <v>8</v>
      </c>
      <c r="E5" s="97" t="s">
        <v>9</v>
      </c>
      <c r="F5" s="97" t="s">
        <v>10</v>
      </c>
      <c r="G5" s="97" t="s">
        <v>11</v>
      </c>
      <c r="H5" s="98" t="s">
        <v>12</v>
      </c>
    </row>
    <row r="6" spans="1:8" ht="15.5" x14ac:dyDescent="0.35">
      <c r="A6" s="100">
        <v>45132</v>
      </c>
      <c r="B6" s="101" t="s">
        <v>18</v>
      </c>
      <c r="C6" s="90" t="s">
        <v>13</v>
      </c>
      <c r="D6" s="90">
        <v>42273</v>
      </c>
      <c r="E6" s="90">
        <v>25907</v>
      </c>
      <c r="F6" s="90">
        <v>259</v>
      </c>
      <c r="G6" s="90">
        <v>16366</v>
      </c>
      <c r="H6" s="102">
        <v>6237.02</v>
      </c>
    </row>
    <row r="7" spans="1:8" ht="15.5" x14ac:dyDescent="0.35">
      <c r="A7" s="103">
        <v>45161</v>
      </c>
      <c r="B7" s="99" t="s">
        <v>18</v>
      </c>
      <c r="C7" s="83" t="s">
        <v>13</v>
      </c>
      <c r="D7" s="86">
        <v>42766</v>
      </c>
      <c r="E7" s="86">
        <v>27574</v>
      </c>
      <c r="F7" s="86">
        <v>339</v>
      </c>
      <c r="G7" s="86">
        <v>15192</v>
      </c>
      <c r="H7" s="104">
        <v>6847.62</v>
      </c>
    </row>
    <row r="8" spans="1:8" ht="15.5" x14ac:dyDescent="0.35">
      <c r="A8" s="106">
        <v>45193</v>
      </c>
      <c r="B8" s="99" t="s">
        <v>18</v>
      </c>
      <c r="C8" s="83" t="s">
        <v>13</v>
      </c>
      <c r="D8" s="83">
        <v>57723</v>
      </c>
      <c r="E8" s="83">
        <v>35510</v>
      </c>
      <c r="F8" s="83">
        <v>257</v>
      </c>
      <c r="G8" s="83">
        <v>22212</v>
      </c>
      <c r="H8" s="104">
        <v>7402.47</v>
      </c>
    </row>
    <row r="9" spans="1:8" ht="15.5" x14ac:dyDescent="0.35">
      <c r="A9" s="103"/>
      <c r="B9" s="99" t="s">
        <v>18</v>
      </c>
      <c r="C9" s="83" t="s">
        <v>13</v>
      </c>
      <c r="D9" s="86"/>
      <c r="E9" s="86"/>
      <c r="F9" s="86"/>
      <c r="G9" s="86"/>
      <c r="H9" s="104"/>
    </row>
    <row r="10" spans="1:8" ht="15.5" x14ac:dyDescent="0.35">
      <c r="A10" s="106"/>
      <c r="B10" s="99" t="s">
        <v>18</v>
      </c>
      <c r="C10" s="83" t="s">
        <v>13</v>
      </c>
      <c r="D10" s="83"/>
      <c r="E10" s="83"/>
      <c r="F10" s="83"/>
      <c r="G10" s="83"/>
      <c r="H10" s="104"/>
    </row>
    <row r="11" spans="1:8" ht="15.5" x14ac:dyDescent="0.35">
      <c r="A11" s="103"/>
      <c r="B11" s="99" t="s">
        <v>18</v>
      </c>
      <c r="C11" s="83" t="s">
        <v>13</v>
      </c>
      <c r="D11" s="86"/>
      <c r="E11" s="86"/>
      <c r="F11" s="86"/>
      <c r="G11" s="86"/>
      <c r="H11" s="104"/>
    </row>
    <row r="12" spans="1:8" ht="15.5" x14ac:dyDescent="0.35">
      <c r="A12" s="106"/>
      <c r="B12" s="99" t="s">
        <v>18</v>
      </c>
      <c r="C12" s="83" t="s">
        <v>13</v>
      </c>
      <c r="D12" s="83"/>
      <c r="E12" s="83"/>
      <c r="F12" s="83"/>
      <c r="G12" s="83"/>
      <c r="H12" s="104"/>
    </row>
    <row r="13" spans="1:8" ht="15.5" x14ac:dyDescent="0.35">
      <c r="A13" s="103"/>
      <c r="B13" s="99" t="s">
        <v>18</v>
      </c>
      <c r="C13" s="83" t="s">
        <v>13</v>
      </c>
      <c r="D13" s="86"/>
      <c r="E13" s="86"/>
      <c r="F13" s="86"/>
      <c r="G13" s="86"/>
      <c r="H13" s="104"/>
    </row>
    <row r="14" spans="1:8" ht="15.5" x14ac:dyDescent="0.35">
      <c r="A14" s="106"/>
      <c r="B14" s="99" t="s">
        <v>18</v>
      </c>
      <c r="C14" s="83" t="s">
        <v>13</v>
      </c>
      <c r="D14" s="83"/>
      <c r="E14" s="83"/>
      <c r="F14" s="83"/>
      <c r="G14" s="83"/>
      <c r="H14" s="104"/>
    </row>
    <row r="15" spans="1:8" ht="15.5" x14ac:dyDescent="0.35">
      <c r="A15" s="103"/>
      <c r="B15" s="99" t="s">
        <v>18</v>
      </c>
      <c r="C15" s="83" t="s">
        <v>13</v>
      </c>
      <c r="D15" s="86"/>
      <c r="E15" s="86"/>
      <c r="F15" s="86"/>
      <c r="G15" s="86"/>
      <c r="H15" s="104"/>
    </row>
    <row r="16" spans="1:8" ht="15.5" x14ac:dyDescent="0.35">
      <c r="A16" s="106"/>
      <c r="B16" s="99" t="s">
        <v>18</v>
      </c>
      <c r="C16" s="83" t="s">
        <v>13</v>
      </c>
      <c r="D16" s="83"/>
      <c r="E16" s="83"/>
      <c r="F16" s="83"/>
      <c r="G16" s="83"/>
      <c r="H16" s="104"/>
    </row>
    <row r="17" spans="1:9" ht="16" thickBot="1" x14ac:dyDescent="0.4">
      <c r="A17" s="107"/>
      <c r="B17" s="95"/>
      <c r="C17" s="95"/>
      <c r="D17" s="95"/>
      <c r="E17" s="95"/>
      <c r="F17" s="95"/>
      <c r="G17" s="95"/>
      <c r="H17" s="105"/>
    </row>
    <row r="18" spans="1:9" ht="16" thickBot="1" x14ac:dyDescent="0.4">
      <c r="A18" s="16"/>
      <c r="B18" s="16"/>
      <c r="C18" s="16"/>
      <c r="D18" s="152">
        <f>SUM(D6:D17)</f>
        <v>142762</v>
      </c>
      <c r="E18" s="16"/>
      <c r="F18" s="16"/>
      <c r="G18" s="16"/>
      <c r="H18" s="32">
        <f>SUM(H6:H17)</f>
        <v>20487.11</v>
      </c>
    </row>
    <row r="20" spans="1:9" ht="15" thickBot="1" x14ac:dyDescent="0.4"/>
    <row r="21" spans="1:9" ht="19" thickBot="1" x14ac:dyDescent="0.5">
      <c r="A21" s="156" t="s">
        <v>14</v>
      </c>
      <c r="B21" s="157"/>
      <c r="C21" s="157"/>
      <c r="D21" s="157"/>
      <c r="E21" s="158"/>
      <c r="G21" s="156" t="s">
        <v>24</v>
      </c>
      <c r="H21" s="157"/>
      <c r="I21" s="158"/>
    </row>
    <row r="22" spans="1:9" ht="26.5" thickBot="1" x14ac:dyDescent="0.4">
      <c r="A22" s="78" t="s">
        <v>5</v>
      </c>
      <c r="B22" s="79" t="s">
        <v>6</v>
      </c>
      <c r="C22" s="79" t="s">
        <v>7</v>
      </c>
      <c r="D22" s="79" t="s">
        <v>15</v>
      </c>
      <c r="E22" s="80" t="s">
        <v>12</v>
      </c>
      <c r="G22" s="9" t="s">
        <v>25</v>
      </c>
      <c r="H22" s="30" t="s">
        <v>26</v>
      </c>
      <c r="I22" s="11" t="s">
        <v>12</v>
      </c>
    </row>
    <row r="23" spans="1:9" ht="15.5" x14ac:dyDescent="0.35">
      <c r="A23" s="87">
        <v>45133</v>
      </c>
      <c r="B23" s="88" t="s">
        <v>38</v>
      </c>
      <c r="C23" s="89"/>
      <c r="D23" s="90">
        <v>869</v>
      </c>
      <c r="E23" s="91">
        <v>406.32</v>
      </c>
      <c r="G23" s="47"/>
      <c r="H23" s="108"/>
      <c r="I23" s="51"/>
    </row>
    <row r="24" spans="1:9" ht="15.5" x14ac:dyDescent="0.35">
      <c r="A24" s="49">
        <v>45162</v>
      </c>
      <c r="B24" s="84" t="s">
        <v>38</v>
      </c>
      <c r="C24" s="85"/>
      <c r="D24" s="86">
        <v>814</v>
      </c>
      <c r="E24" s="92">
        <v>393.12</v>
      </c>
      <c r="G24" s="48"/>
      <c r="H24" s="109"/>
      <c r="I24" s="112"/>
    </row>
    <row r="25" spans="1:9" ht="15.5" x14ac:dyDescent="0.35">
      <c r="A25" s="48">
        <v>45194</v>
      </c>
      <c r="B25" s="81" t="s">
        <v>21</v>
      </c>
      <c r="C25" s="82" t="s">
        <v>22</v>
      </c>
      <c r="D25" s="83">
        <v>1254</v>
      </c>
      <c r="E25" s="92">
        <v>559.99</v>
      </c>
      <c r="G25" s="49"/>
      <c r="H25" s="110"/>
      <c r="I25" s="113"/>
    </row>
    <row r="26" spans="1:9" ht="15.5" x14ac:dyDescent="0.35">
      <c r="A26" s="49"/>
      <c r="B26" s="84" t="s">
        <v>21</v>
      </c>
      <c r="C26" s="85" t="s">
        <v>22</v>
      </c>
      <c r="D26" s="86"/>
      <c r="E26" s="92"/>
      <c r="G26" s="48"/>
      <c r="H26" s="109"/>
      <c r="I26" s="112"/>
    </row>
    <row r="27" spans="1:9" ht="15.5" x14ac:dyDescent="0.35">
      <c r="A27" s="48"/>
      <c r="B27" s="81"/>
      <c r="C27" s="82"/>
      <c r="D27" s="83"/>
      <c r="E27" s="92"/>
      <c r="G27" s="49"/>
      <c r="H27" s="110"/>
      <c r="I27" s="113"/>
    </row>
    <row r="28" spans="1:9" ht="15.5" x14ac:dyDescent="0.35">
      <c r="A28" s="49"/>
      <c r="B28" s="84" t="s">
        <v>21</v>
      </c>
      <c r="C28" s="85" t="s">
        <v>22</v>
      </c>
      <c r="D28" s="86"/>
      <c r="E28" s="92"/>
      <c r="G28" s="48"/>
      <c r="H28" s="109"/>
      <c r="I28" s="112"/>
    </row>
    <row r="29" spans="1:9" ht="15.5" x14ac:dyDescent="0.35">
      <c r="A29" s="48"/>
      <c r="B29" s="81"/>
      <c r="C29" s="82" t="s">
        <v>20</v>
      </c>
      <c r="D29" s="83"/>
      <c r="E29" s="92"/>
      <c r="G29" s="49"/>
      <c r="H29" s="110"/>
      <c r="I29" s="113"/>
    </row>
    <row r="30" spans="1:9" ht="15.5" x14ac:dyDescent="0.35">
      <c r="A30" s="49"/>
      <c r="B30" s="84" t="s">
        <v>21</v>
      </c>
      <c r="C30" s="85" t="s">
        <v>22</v>
      </c>
      <c r="D30" s="86"/>
      <c r="E30" s="92"/>
      <c r="G30" s="48"/>
      <c r="H30" s="109"/>
      <c r="I30" s="112"/>
    </row>
    <row r="31" spans="1:9" ht="15.5" x14ac:dyDescent="0.35">
      <c r="A31" s="48"/>
      <c r="B31" s="81"/>
      <c r="C31" s="82" t="s">
        <v>20</v>
      </c>
      <c r="D31" s="83"/>
      <c r="E31" s="92"/>
      <c r="G31" s="49"/>
      <c r="H31" s="110"/>
      <c r="I31" s="113"/>
    </row>
    <row r="32" spans="1:9" ht="15.5" x14ac:dyDescent="0.35">
      <c r="A32" s="49"/>
      <c r="B32" s="84" t="s">
        <v>21</v>
      </c>
      <c r="C32" s="85" t="s">
        <v>22</v>
      </c>
      <c r="D32" s="86"/>
      <c r="E32" s="92"/>
      <c r="G32" s="48"/>
      <c r="H32" s="109"/>
      <c r="I32" s="112"/>
    </row>
    <row r="33" spans="1:11" ht="16" thickBot="1" x14ac:dyDescent="0.4">
      <c r="A33" s="48"/>
      <c r="B33" s="81"/>
      <c r="C33" s="82" t="s">
        <v>20</v>
      </c>
      <c r="D33" s="83"/>
      <c r="E33" s="92"/>
      <c r="G33" s="50"/>
      <c r="H33" s="111"/>
      <c r="I33" s="114"/>
    </row>
    <row r="34" spans="1:11" ht="16" thickBot="1" x14ac:dyDescent="0.4">
      <c r="A34" s="49"/>
      <c r="B34" s="84" t="s">
        <v>21</v>
      </c>
      <c r="C34" s="85" t="s">
        <v>22</v>
      </c>
      <c r="D34" s="86"/>
      <c r="E34" s="92"/>
      <c r="G34" s="16"/>
      <c r="H34" s="16"/>
      <c r="I34" s="32">
        <f>SUM(I23:I33)</f>
        <v>0</v>
      </c>
    </row>
    <row r="35" spans="1:11" ht="16" thickBot="1" x14ac:dyDescent="0.4">
      <c r="A35" s="48"/>
      <c r="B35" s="81"/>
      <c r="C35" s="82" t="s">
        <v>20</v>
      </c>
      <c r="D35" s="83"/>
      <c r="E35" s="92"/>
    </row>
    <row r="36" spans="1:11" ht="19" thickBot="1" x14ac:dyDescent="0.5">
      <c r="A36" s="49"/>
      <c r="B36" s="84" t="s">
        <v>21</v>
      </c>
      <c r="C36" s="85" t="s">
        <v>22</v>
      </c>
      <c r="D36" s="86"/>
      <c r="E36" s="92"/>
      <c r="G36" s="159" t="s">
        <v>36</v>
      </c>
      <c r="H36" s="160"/>
      <c r="I36" s="160"/>
      <c r="J36" s="161"/>
    </row>
    <row r="37" spans="1:11" ht="16" thickBot="1" x14ac:dyDescent="0.4">
      <c r="A37" s="48"/>
      <c r="B37" s="81"/>
      <c r="C37" s="82" t="s">
        <v>20</v>
      </c>
      <c r="D37" s="83"/>
      <c r="E37" s="92"/>
      <c r="G37" s="132" t="s">
        <v>5</v>
      </c>
      <c r="H37" s="133" t="s">
        <v>6</v>
      </c>
      <c r="I37" s="133" t="s">
        <v>7</v>
      </c>
      <c r="J37" s="133" t="s">
        <v>15</v>
      </c>
      <c r="K37" s="11" t="s">
        <v>12</v>
      </c>
    </row>
    <row r="38" spans="1:11" ht="15.5" x14ac:dyDescent="0.35">
      <c r="A38" s="49"/>
      <c r="B38" s="84" t="s">
        <v>21</v>
      </c>
      <c r="C38" s="85" t="s">
        <v>22</v>
      </c>
      <c r="D38" s="86"/>
      <c r="E38" s="92"/>
      <c r="G38" s="134">
        <v>45133</v>
      </c>
      <c r="H38" s="88" t="s">
        <v>37</v>
      </c>
      <c r="I38" s="135"/>
      <c r="J38" s="33">
        <v>135</v>
      </c>
      <c r="K38" s="136">
        <v>90.15</v>
      </c>
    </row>
    <row r="39" spans="1:11" ht="15.5" x14ac:dyDescent="0.35">
      <c r="A39" s="48"/>
      <c r="B39" s="81"/>
      <c r="C39" s="82" t="s">
        <v>20</v>
      </c>
      <c r="D39" s="83"/>
      <c r="E39" s="92"/>
      <c r="G39" s="137">
        <v>45162</v>
      </c>
      <c r="H39" s="138">
        <v>20815781</v>
      </c>
      <c r="I39" s="139"/>
      <c r="J39" s="140">
        <v>122</v>
      </c>
      <c r="K39" s="141">
        <v>85.18</v>
      </c>
    </row>
    <row r="40" spans="1:11" ht="15.5" x14ac:dyDescent="0.35">
      <c r="A40" s="49"/>
      <c r="B40" s="84" t="s">
        <v>21</v>
      </c>
      <c r="C40" s="85" t="s">
        <v>22</v>
      </c>
      <c r="D40" s="86"/>
      <c r="E40" s="92"/>
      <c r="G40" s="142">
        <v>45194</v>
      </c>
      <c r="H40" s="138">
        <v>20815781</v>
      </c>
      <c r="I40" s="140">
        <v>202</v>
      </c>
      <c r="J40" s="143">
        <v>182</v>
      </c>
      <c r="K40" s="144">
        <v>114.04</v>
      </c>
    </row>
    <row r="41" spans="1:11" ht="15.5" x14ac:dyDescent="0.35">
      <c r="A41" s="48"/>
      <c r="B41" s="81"/>
      <c r="C41" s="82" t="s">
        <v>20</v>
      </c>
      <c r="D41" s="83"/>
      <c r="E41" s="92"/>
      <c r="G41" s="137"/>
      <c r="H41" s="138"/>
      <c r="I41" s="143"/>
      <c r="J41" s="140"/>
      <c r="K41" s="141"/>
    </row>
    <row r="42" spans="1:11" ht="15.5" x14ac:dyDescent="0.35">
      <c r="A42" s="49"/>
      <c r="B42" s="84" t="s">
        <v>21</v>
      </c>
      <c r="C42" s="85" t="s">
        <v>22</v>
      </c>
      <c r="D42" s="86"/>
      <c r="E42" s="92"/>
      <c r="G42" s="142"/>
      <c r="H42" s="138"/>
      <c r="I42" s="143"/>
      <c r="J42" s="143"/>
      <c r="K42" s="144"/>
    </row>
    <row r="43" spans="1:11" ht="15.5" x14ac:dyDescent="0.35">
      <c r="A43" s="48"/>
      <c r="B43" s="81"/>
      <c r="C43" s="82" t="s">
        <v>20</v>
      </c>
      <c r="D43" s="83"/>
      <c r="E43" s="92"/>
      <c r="G43" s="137"/>
      <c r="H43" s="138"/>
      <c r="I43" s="140"/>
      <c r="J43" s="140"/>
      <c r="K43" s="141"/>
    </row>
    <row r="44" spans="1:11" ht="15.5" x14ac:dyDescent="0.35">
      <c r="A44" s="49"/>
      <c r="B44" s="84" t="s">
        <v>21</v>
      </c>
      <c r="C44" s="85" t="s">
        <v>22</v>
      </c>
      <c r="D44" s="86"/>
      <c r="E44" s="92"/>
      <c r="G44" s="142"/>
      <c r="H44" s="138"/>
      <c r="I44" s="143"/>
      <c r="J44" s="143"/>
      <c r="K44" s="144"/>
    </row>
    <row r="45" spans="1:11" ht="15.5" x14ac:dyDescent="0.35">
      <c r="A45" s="48"/>
      <c r="B45" s="81"/>
      <c r="C45" s="82"/>
      <c r="D45" s="83"/>
      <c r="E45" s="92"/>
      <c r="G45" s="145"/>
      <c r="H45" s="138"/>
      <c r="I45" s="140"/>
      <c r="J45" s="140"/>
      <c r="K45" s="141"/>
    </row>
    <row r="46" spans="1:11" ht="15.5" x14ac:dyDescent="0.35">
      <c r="A46" s="49"/>
      <c r="B46" s="84"/>
      <c r="C46" s="85"/>
      <c r="D46" s="86"/>
      <c r="E46" s="92"/>
      <c r="G46" s="146"/>
      <c r="H46" s="138"/>
      <c r="I46" s="143"/>
      <c r="J46" s="143"/>
      <c r="K46" s="144"/>
    </row>
    <row r="47" spans="1:11" ht="16" thickBot="1" x14ac:dyDescent="0.4">
      <c r="A47" s="48"/>
      <c r="B47" s="81"/>
      <c r="C47" s="82"/>
      <c r="D47" s="83"/>
      <c r="E47" s="92"/>
      <c r="G47" s="147"/>
      <c r="H47" s="148"/>
      <c r="I47" s="149"/>
      <c r="J47" s="149"/>
      <c r="K47" s="150"/>
    </row>
    <row r="48" spans="1:11" ht="16" thickBot="1" x14ac:dyDescent="0.4">
      <c r="A48" s="50"/>
      <c r="B48" s="93"/>
      <c r="C48" s="94"/>
      <c r="D48" s="95"/>
      <c r="E48" s="96"/>
      <c r="G48" s="16"/>
      <c r="H48" s="16"/>
      <c r="I48" s="16"/>
      <c r="J48" s="152">
        <f>SUM(J38:J47)</f>
        <v>439</v>
      </c>
      <c r="K48" s="32">
        <f>SUM(K38:K47)</f>
        <v>289.37</v>
      </c>
    </row>
    <row r="49" spans="1:6" ht="16" thickBot="1" x14ac:dyDescent="0.4">
      <c r="A49" s="16"/>
      <c r="B49" s="16"/>
      <c r="C49" s="16"/>
      <c r="D49" s="152">
        <f>SUM(D23:D48)</f>
        <v>2937</v>
      </c>
      <c r="E49" s="32">
        <f>SUM(E23:E48)</f>
        <v>1359.43</v>
      </c>
    </row>
    <row r="53" spans="1:6" ht="18.5" x14ac:dyDescent="0.45">
      <c r="A53" s="1" t="s">
        <v>16</v>
      </c>
      <c r="F53" s="154">
        <f>D49+J48</f>
        <v>3376</v>
      </c>
    </row>
  </sheetData>
  <mergeCells count="5">
    <mergeCell ref="A1:H1"/>
    <mergeCell ref="A3:B3"/>
    <mergeCell ref="A21:E21"/>
    <mergeCell ref="G21:I21"/>
    <mergeCell ref="G36:J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AD52-2CD3-445C-8F33-68348B7E7614}">
  <dimension ref="A31:E56"/>
  <sheetViews>
    <sheetView tabSelected="1" topLeftCell="Q1" workbookViewId="0">
      <selection activeCell="E57" sqref="E57"/>
    </sheetView>
  </sheetViews>
  <sheetFormatPr defaultRowHeight="14.5" x14ac:dyDescent="0.35"/>
  <sheetData>
    <row r="31" spans="3:3" x14ac:dyDescent="0.35">
      <c r="C31" t="s">
        <v>34</v>
      </c>
    </row>
    <row r="50" spans="1:5" x14ac:dyDescent="0.35">
      <c r="A50" s="165" t="s">
        <v>8</v>
      </c>
      <c r="B50" s="165"/>
      <c r="D50" s="165" t="s">
        <v>29</v>
      </c>
      <c r="E50" s="165"/>
    </row>
    <row r="51" spans="1:5" x14ac:dyDescent="0.35">
      <c r="A51" s="76" t="s">
        <v>30</v>
      </c>
      <c r="B51" s="77">
        <v>412863</v>
      </c>
      <c r="D51" s="76" t="s">
        <v>30</v>
      </c>
      <c r="E51" s="77">
        <v>28119</v>
      </c>
    </row>
    <row r="52" spans="1:5" x14ac:dyDescent="0.35">
      <c r="A52" s="76" t="s">
        <v>31</v>
      </c>
      <c r="B52" s="77">
        <v>443288</v>
      </c>
      <c r="D52" s="76" t="s">
        <v>31</v>
      </c>
      <c r="E52" s="77">
        <v>33165</v>
      </c>
    </row>
    <row r="53" spans="1:5" x14ac:dyDescent="0.35">
      <c r="A53" s="76" t="s">
        <v>32</v>
      </c>
      <c r="B53" s="77">
        <v>449183</v>
      </c>
      <c r="D53" s="76" t="s">
        <v>32</v>
      </c>
      <c r="E53" s="77">
        <v>33430</v>
      </c>
    </row>
    <row r="54" spans="1:5" x14ac:dyDescent="0.35">
      <c r="A54" s="76" t="s">
        <v>33</v>
      </c>
      <c r="B54" s="77">
        <v>570071</v>
      </c>
      <c r="D54" s="76" t="s">
        <v>33</v>
      </c>
      <c r="E54" s="77">
        <v>40172</v>
      </c>
    </row>
    <row r="55" spans="1:5" x14ac:dyDescent="0.35">
      <c r="A55" s="151" t="s">
        <v>39</v>
      </c>
      <c r="B55" s="153">
        <v>538963</v>
      </c>
      <c r="D55" s="151" t="s">
        <v>39</v>
      </c>
      <c r="E55" s="153">
        <v>38188</v>
      </c>
    </row>
    <row r="56" spans="1:5" x14ac:dyDescent="0.35">
      <c r="A56" s="151" t="s">
        <v>40</v>
      </c>
      <c r="B56" s="154">
        <f>'2023-24'!D18</f>
        <v>142762</v>
      </c>
      <c r="D56" s="151" t="s">
        <v>40</v>
      </c>
      <c r="E56" s="154">
        <f>'2023-24'!F53</f>
        <v>3376</v>
      </c>
    </row>
  </sheetData>
  <mergeCells count="2">
    <mergeCell ref="A50:B50"/>
    <mergeCell ref="D50:E5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951FB2C1-3554-4336-A83B-BF9CC25129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1032D-EF73-40FB-8265-96EC75F81389}"/>
</file>

<file path=customXml/itemProps3.xml><?xml version="1.0" encoding="utf-8"?>
<ds:datastoreItem xmlns:ds="http://schemas.openxmlformats.org/officeDocument/2006/customXml" ds:itemID="{7C6C4521-BB19-4ADA-8811-2087A866A7C1}">
  <ds:schemaRefs>
    <ds:schemaRef ds:uri="http://purl.org/dc/dcmitype/"/>
    <ds:schemaRef ds:uri="http://www.w3.org/XML/1998/namespace"/>
    <ds:schemaRef ds:uri="http://schemas.microsoft.com/office/2006/documentManagement/types"/>
    <ds:schemaRef ds:uri="081e6064-04ba-4bb3-a74d-8438b8602cc3"/>
    <ds:schemaRef ds:uri="http://schemas.microsoft.com/office/infopath/2007/PartnerControls"/>
    <ds:schemaRef ds:uri="c7a0b038-488d-4e8c-829d-1a40a11dc355"/>
    <ds:schemaRef ds:uri="http://schemas.microsoft.com/sharepoint/v3"/>
    <ds:schemaRef ds:uri="http://purl.org/dc/elements/1.1/"/>
    <ds:schemaRef ds:uri="http://schemas.openxmlformats.org/package/2006/metadata/core-properties"/>
    <ds:schemaRef ds:uri="0f288af6-7848-41d4-8427-0c10fc15b3a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Michael Johnson</cp:lastModifiedBy>
  <dcterms:created xsi:type="dcterms:W3CDTF">2021-04-22T15:58:20Z</dcterms:created>
  <dcterms:modified xsi:type="dcterms:W3CDTF">2023-11-01T20:47:10Z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