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asdk12wi.sharepoint.com/sites/buildingsandgrounds/BGAdministration/B&amp;G - J Drive/B&amp;G Operations/Energy Usage/"/>
    </mc:Choice>
  </mc:AlternateContent>
  <xr:revisionPtr revIDLastSave="774" documentId="13_ncr:1_{578007FA-5D78-4467-B580-F1C884C15322}" xr6:coauthVersionLast="47" xr6:coauthVersionMax="47" xr10:uidLastSave="{32D17BCB-D387-42E7-91D4-376C98668433}"/>
  <bookViews>
    <workbookView xWindow="680" yWindow="160" windowWidth="16510" windowHeight="9600" firstSheet="1" activeTab="6" xr2:uid="{1CCCE764-3583-46CF-B61F-E584A3FA3C72}"/>
  </bookViews>
  <sheets>
    <sheet name="2018-19" sheetId="1" r:id="rId1"/>
    <sheet name="2019-20" sheetId="2" r:id="rId2"/>
    <sheet name="2020-21" sheetId="3" r:id="rId3"/>
    <sheet name="2021-22" sheetId="4" r:id="rId4"/>
    <sheet name="2022-23" sheetId="5" r:id="rId5"/>
    <sheet name="2023-24" sheetId="7" r:id="rId6"/>
    <sheet name="Graph of Usage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1" i="6" l="1"/>
  <c r="B61" i="6"/>
  <c r="D37" i="7"/>
  <c r="E36" i="7"/>
  <c r="H18" i="7"/>
  <c r="D18" i="7"/>
  <c r="D36" i="4"/>
  <c r="E35" i="4"/>
  <c r="H18" i="4"/>
  <c r="D18" i="4"/>
  <c r="D37" i="5"/>
  <c r="D18" i="5"/>
  <c r="E36" i="5"/>
  <c r="H18" i="5"/>
  <c r="D36" i="3"/>
  <c r="D18" i="3"/>
  <c r="D37" i="2"/>
  <c r="D18" i="2"/>
  <c r="D37" i="1"/>
  <c r="D18" i="1"/>
  <c r="E35" i="3"/>
  <c r="E35" i="2"/>
  <c r="E36" i="1"/>
  <c r="H18" i="1"/>
  <c r="H18" i="2"/>
  <c r="H18" i="3"/>
</calcChain>
</file>

<file path=xl/sharedStrings.xml><?xml version="1.0" encoding="utf-8"?>
<sst xmlns="http://schemas.openxmlformats.org/spreadsheetml/2006/main" count="472" uniqueCount="70">
  <si>
    <t>Electric Usage</t>
  </si>
  <si>
    <t xml:space="preserve">1     </t>
  </si>
  <si>
    <t xml:space="preserve">3     </t>
  </si>
  <si>
    <t xml:space="preserve">4     </t>
  </si>
  <si>
    <t xml:space="preserve">5     </t>
  </si>
  <si>
    <t>Read Date</t>
  </si>
  <si>
    <t>Meter ID</t>
  </si>
  <si>
    <t>Rate</t>
  </si>
  <si>
    <t>Total kWh</t>
  </si>
  <si>
    <t>On Peak kWh</t>
  </si>
  <si>
    <t>On Peak Demand</t>
  </si>
  <si>
    <t>Off Peak kWh</t>
  </si>
  <si>
    <t>Invc Amt</t>
  </si>
  <si>
    <t>Natural Gas Usage</t>
  </si>
  <si>
    <t>Therms</t>
  </si>
  <si>
    <t>Interruptible XXXXX Usage</t>
  </si>
  <si>
    <t>Meadowview Elementary School Utility Data</t>
  </si>
  <si>
    <t>000018476549</t>
  </si>
  <si>
    <t>B16</t>
  </si>
  <si>
    <t>000006591241</t>
  </si>
  <si>
    <t>202</t>
  </si>
  <si>
    <t>139</t>
  </si>
  <si>
    <t>10543</t>
  </si>
  <si>
    <t>120</t>
  </si>
  <si>
    <t>7577</t>
  </si>
  <si>
    <t>9918</t>
  </si>
  <si>
    <t>115</t>
  </si>
  <si>
    <t>9418</t>
  </si>
  <si>
    <t>9967</t>
  </si>
  <si>
    <t>112</t>
  </si>
  <si>
    <t>7478</t>
  </si>
  <si>
    <t>77</t>
  </si>
  <si>
    <t>12339</t>
  </si>
  <si>
    <t>83</t>
  </si>
  <si>
    <t>14559</t>
  </si>
  <si>
    <t>84</t>
  </si>
  <si>
    <t>13957</t>
  </si>
  <si>
    <t>13222</t>
  </si>
  <si>
    <t>82</t>
  </si>
  <si>
    <t>10314</t>
  </si>
  <si>
    <t>118</t>
  </si>
  <si>
    <t>11302</t>
  </si>
  <si>
    <t>132</t>
  </si>
  <si>
    <t>7460</t>
  </si>
  <si>
    <t>Total Therms</t>
  </si>
  <si>
    <t>2018-19</t>
  </si>
  <si>
    <t>2019-20</t>
  </si>
  <si>
    <t>2020-21</t>
  </si>
  <si>
    <t>2021-22</t>
  </si>
  <si>
    <t>91</t>
  </si>
  <si>
    <t>6841</t>
  </si>
  <si>
    <t>7658</t>
  </si>
  <si>
    <t>6538</t>
  </si>
  <si>
    <t>80</t>
  </si>
  <si>
    <t>8057</t>
  </si>
  <si>
    <t>13023</t>
  </si>
  <si>
    <t>12190</t>
  </si>
  <si>
    <t>10075</t>
  </si>
  <si>
    <t>8150</t>
  </si>
  <si>
    <t>8472</t>
  </si>
  <si>
    <t>20501874</t>
  </si>
  <si>
    <t xml:space="preserve">                                                     </t>
  </si>
  <si>
    <t>140</t>
  </si>
  <si>
    <t>8531</t>
  </si>
  <si>
    <t>74</t>
  </si>
  <si>
    <t>9018</t>
  </si>
  <si>
    <t>7/1723</t>
  </si>
  <si>
    <t>2022-23</t>
  </si>
  <si>
    <t>13318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</si>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</sst>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yy"/>
    <numFmt numFmtId="165" formatCode="\$#,##0.00;[Red]&quot;$-&quot;#,##0.00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theme="2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/>
    <xf numFmtId="0" fontId="5" fillId="3" borderId="0" xfId="0" applyFont="1" applyFill="1" applyAlignment="1">
      <alignment horizontal="left"/>
    </xf>
    <xf numFmtId="49" fontId="4" fillId="2" borderId="2" xfId="0" applyNumberFormat="1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right"/>
    </xf>
    <xf numFmtId="49" fontId="5" fillId="3" borderId="1" xfId="0" applyNumberFormat="1" applyFont="1" applyFill="1" applyBorder="1" applyAlignment="1">
      <alignment horizontal="right"/>
    </xf>
    <xf numFmtId="49" fontId="5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right"/>
    </xf>
    <xf numFmtId="49" fontId="5" fillId="4" borderId="1" xfId="0" applyNumberFormat="1" applyFont="1" applyFill="1" applyBorder="1" applyAlignment="1">
      <alignment horizontal="right"/>
    </xf>
    <xf numFmtId="0" fontId="8" fillId="0" borderId="0" xfId="0" applyFont="1"/>
    <xf numFmtId="0" fontId="5" fillId="3" borderId="1" xfId="1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4" borderId="1" xfId="1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/>
    </xf>
    <xf numFmtId="165" fontId="11" fillId="0" borderId="13" xfId="0" applyNumberFormat="1" applyFont="1" applyBorder="1"/>
    <xf numFmtId="164" fontId="5" fillId="4" borderId="14" xfId="0" applyNumberFormat="1" applyFont="1" applyFill="1" applyBorder="1" applyAlignment="1">
      <alignment horizontal="left"/>
    </xf>
    <xf numFmtId="49" fontId="5" fillId="4" borderId="15" xfId="0" applyNumberFormat="1" applyFont="1" applyFill="1" applyBorder="1" applyAlignment="1">
      <alignment horizontal="center"/>
    </xf>
    <xf numFmtId="3" fontId="5" fillId="4" borderId="15" xfId="0" applyNumberFormat="1" applyFont="1" applyFill="1" applyBorder="1" applyAlignment="1">
      <alignment horizontal="right"/>
    </xf>
    <xf numFmtId="49" fontId="5" fillId="4" borderId="15" xfId="0" applyNumberFormat="1" applyFont="1" applyFill="1" applyBorder="1" applyAlignment="1">
      <alignment horizontal="right"/>
    </xf>
    <xf numFmtId="164" fontId="5" fillId="3" borderId="17" xfId="0" applyNumberFormat="1" applyFont="1" applyFill="1" applyBorder="1" applyAlignment="1">
      <alignment horizontal="left"/>
    </xf>
    <xf numFmtId="164" fontId="5" fillId="4" borderId="17" xfId="0" applyNumberFormat="1" applyFont="1" applyFill="1" applyBorder="1" applyAlignment="1">
      <alignment horizontal="left"/>
    </xf>
    <xf numFmtId="164" fontId="5" fillId="3" borderId="19" xfId="0" applyNumberFormat="1" applyFont="1" applyFill="1" applyBorder="1" applyAlignment="1">
      <alignment horizontal="left"/>
    </xf>
    <xf numFmtId="49" fontId="5" fillId="3" borderId="20" xfId="0" applyNumberFormat="1" applyFont="1" applyFill="1" applyBorder="1" applyAlignment="1">
      <alignment horizontal="left"/>
    </xf>
    <xf numFmtId="49" fontId="5" fillId="3" borderId="20" xfId="0" applyNumberFormat="1" applyFont="1" applyFill="1" applyBorder="1" applyAlignment="1">
      <alignment horizontal="center"/>
    </xf>
    <xf numFmtId="3" fontId="5" fillId="3" borderId="20" xfId="0" applyNumberFormat="1" applyFont="1" applyFill="1" applyBorder="1" applyAlignment="1">
      <alignment horizontal="right"/>
    </xf>
    <xf numFmtId="49" fontId="5" fillId="3" borderId="20" xfId="0" applyNumberFormat="1" applyFont="1" applyFill="1" applyBorder="1" applyAlignment="1">
      <alignment horizontal="right"/>
    </xf>
    <xf numFmtId="165" fontId="9" fillId="0" borderId="13" xfId="0" applyNumberFormat="1" applyFont="1" applyBorder="1"/>
    <xf numFmtId="165" fontId="5" fillId="4" borderId="16" xfId="0" applyNumberFormat="1" applyFont="1" applyFill="1" applyBorder="1" applyAlignment="1">
      <alignment horizontal="right"/>
    </xf>
    <xf numFmtId="165" fontId="5" fillId="3" borderId="18" xfId="0" applyNumberFormat="1" applyFont="1" applyFill="1" applyBorder="1" applyAlignment="1">
      <alignment horizontal="right"/>
    </xf>
    <xf numFmtId="165" fontId="5" fillId="4" borderId="18" xfId="0" applyNumberFormat="1" applyFont="1" applyFill="1" applyBorder="1" applyAlignment="1">
      <alignment horizontal="right"/>
    </xf>
    <xf numFmtId="165" fontId="5" fillId="3" borderId="21" xfId="0" applyNumberFormat="1" applyFont="1" applyFill="1" applyBorder="1" applyAlignment="1">
      <alignment horizontal="right"/>
    </xf>
    <xf numFmtId="49" fontId="5" fillId="4" borderId="15" xfId="0" applyNumberFormat="1" applyFont="1" applyFill="1" applyBorder="1" applyAlignment="1">
      <alignment horizontal="left"/>
    </xf>
    <xf numFmtId="166" fontId="5" fillId="4" borderId="18" xfId="0" applyNumberFormat="1" applyFont="1" applyFill="1" applyBorder="1" applyAlignment="1">
      <alignment horizontal="right"/>
    </xf>
    <xf numFmtId="166" fontId="5" fillId="3" borderId="18" xfId="0" applyNumberFormat="1" applyFont="1" applyFill="1" applyBorder="1" applyAlignment="1">
      <alignment horizontal="right"/>
    </xf>
    <xf numFmtId="0" fontId="5" fillId="4" borderId="15" xfId="1" applyNumberFormat="1" applyFont="1" applyFill="1" applyBorder="1" applyAlignment="1">
      <alignment horizontal="right"/>
    </xf>
    <xf numFmtId="0" fontId="5" fillId="4" borderId="15" xfId="0" applyFont="1" applyFill="1" applyBorder="1" applyAlignment="1">
      <alignment horizontal="right"/>
    </xf>
    <xf numFmtId="166" fontId="5" fillId="4" borderId="16" xfId="0" applyNumberFormat="1" applyFont="1" applyFill="1" applyBorder="1" applyAlignment="1">
      <alignment horizontal="right"/>
    </xf>
    <xf numFmtId="166" fontId="5" fillId="4" borderId="18" xfId="1" applyNumberFormat="1" applyFont="1" applyFill="1" applyBorder="1" applyAlignment="1">
      <alignment horizontal="right"/>
    </xf>
    <xf numFmtId="0" fontId="5" fillId="3" borderId="20" xfId="0" applyFont="1" applyFill="1" applyBorder="1" applyAlignment="1">
      <alignment horizontal="right"/>
    </xf>
    <xf numFmtId="166" fontId="5" fillId="3" borderId="21" xfId="0" applyNumberFormat="1" applyFont="1" applyFill="1" applyBorder="1" applyAlignment="1">
      <alignment horizontal="center"/>
    </xf>
    <xf numFmtId="49" fontId="5" fillId="4" borderId="20" xfId="0" applyNumberFormat="1" applyFont="1" applyFill="1" applyBorder="1" applyAlignment="1">
      <alignment horizontal="left"/>
    </xf>
    <xf numFmtId="164" fontId="5" fillId="2" borderId="14" xfId="0" applyNumberFormat="1" applyFont="1" applyFill="1" applyBorder="1" applyAlignment="1">
      <alignment horizontal="left"/>
    </xf>
    <xf numFmtId="49" fontId="5" fillId="2" borderId="15" xfId="0" applyNumberFormat="1" applyFont="1" applyFill="1" applyBorder="1" applyAlignment="1">
      <alignment horizontal="left"/>
    </xf>
    <xf numFmtId="49" fontId="5" fillId="2" borderId="15" xfId="0" applyNumberFormat="1" applyFont="1" applyFill="1" applyBorder="1" applyAlignment="1">
      <alignment horizontal="center"/>
    </xf>
    <xf numFmtId="165" fontId="5" fillId="2" borderId="16" xfId="0" applyNumberFormat="1" applyFont="1" applyFill="1" applyBorder="1" applyAlignment="1">
      <alignment horizontal="right"/>
    </xf>
    <xf numFmtId="164" fontId="5" fillId="2" borderId="17" xfId="0" applyNumberFormat="1" applyFont="1" applyFill="1" applyBorder="1" applyAlignment="1">
      <alignment horizontal="left"/>
    </xf>
    <xf numFmtId="165" fontId="5" fillId="2" borderId="18" xfId="0" applyNumberFormat="1" applyFont="1" applyFill="1" applyBorder="1" applyAlignment="1">
      <alignment horizontal="right"/>
    </xf>
    <xf numFmtId="164" fontId="5" fillId="2" borderId="19" xfId="0" applyNumberFormat="1" applyFont="1" applyFill="1" applyBorder="1" applyAlignment="1">
      <alignment horizontal="left"/>
    </xf>
    <xf numFmtId="49" fontId="5" fillId="2" borderId="20" xfId="0" applyNumberFormat="1" applyFont="1" applyFill="1" applyBorder="1" applyAlignment="1">
      <alignment horizontal="left"/>
    </xf>
    <xf numFmtId="165" fontId="5" fillId="2" borderId="21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right"/>
    </xf>
    <xf numFmtId="3" fontId="8" fillId="0" borderId="10" xfId="0" applyNumberFormat="1" applyFont="1" applyBorder="1"/>
    <xf numFmtId="0" fontId="9" fillId="0" borderId="8" xfId="0" applyFont="1" applyBorder="1"/>
    <xf numFmtId="49" fontId="5" fillId="3" borderId="2" xfId="0" applyNumberFormat="1" applyFont="1" applyFill="1" applyBorder="1" applyAlignment="1">
      <alignment horizontal="center"/>
    </xf>
    <xf numFmtId="3" fontId="8" fillId="0" borderId="23" xfId="0" applyNumberFormat="1" applyFont="1" applyBorder="1"/>
    <xf numFmtId="0" fontId="9" fillId="0" borderId="3" xfId="0" applyFont="1" applyBorder="1"/>
    <xf numFmtId="3" fontId="0" fillId="0" borderId="26" xfId="0" applyNumberFormat="1" applyBorder="1"/>
    <xf numFmtId="3" fontId="0" fillId="0" borderId="27" xfId="0" applyNumberFormat="1" applyBorder="1"/>
    <xf numFmtId="0" fontId="0" fillId="0" borderId="26" xfId="0" applyBorder="1"/>
    <xf numFmtId="0" fontId="0" fillId="0" borderId="28" xfId="0" applyBorder="1"/>
    <xf numFmtId="3" fontId="0" fillId="0" borderId="29" xfId="0" applyNumberFormat="1" applyBorder="1"/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49" fontId="12" fillId="2" borderId="32" xfId="0" applyNumberFormat="1" applyFont="1" applyFill="1" applyBorder="1" applyAlignment="1">
      <alignment horizontal="center" vertical="center" wrapText="1"/>
    </xf>
    <xf numFmtId="49" fontId="12" fillId="3" borderId="33" xfId="0" applyNumberFormat="1" applyFont="1" applyFill="1" applyBorder="1" applyAlignment="1">
      <alignment horizontal="center" vertical="center"/>
    </xf>
    <xf numFmtId="49" fontId="5" fillId="4" borderId="30" xfId="0" applyNumberFormat="1" applyFont="1" applyFill="1" applyBorder="1" applyAlignment="1">
      <alignment horizontal="center"/>
    </xf>
    <xf numFmtId="3" fontId="5" fillId="4" borderId="30" xfId="0" applyNumberFormat="1" applyFont="1" applyFill="1" applyBorder="1" applyAlignment="1">
      <alignment horizontal="right"/>
    </xf>
    <xf numFmtId="0" fontId="5" fillId="4" borderId="30" xfId="0" applyFont="1" applyFill="1" applyBorder="1"/>
    <xf numFmtId="49" fontId="5" fillId="4" borderId="30" xfId="0" applyNumberFormat="1" applyFont="1" applyFill="1" applyBorder="1" applyAlignment="1">
      <alignment horizontal="right"/>
    </xf>
    <xf numFmtId="3" fontId="5" fillId="3" borderId="30" xfId="0" applyNumberFormat="1" applyFont="1" applyFill="1" applyBorder="1" applyAlignment="1">
      <alignment horizontal="right"/>
    </xf>
    <xf numFmtId="0" fontId="5" fillId="3" borderId="30" xfId="0" applyFont="1" applyFill="1" applyBorder="1"/>
    <xf numFmtId="49" fontId="5" fillId="3" borderId="30" xfId="0" applyNumberFormat="1" applyFont="1" applyFill="1" applyBorder="1" applyAlignment="1">
      <alignment horizontal="right"/>
    </xf>
    <xf numFmtId="49" fontId="5" fillId="3" borderId="30" xfId="0" applyNumberFormat="1" applyFont="1" applyFill="1" applyBorder="1" applyAlignment="1">
      <alignment horizontal="center"/>
    </xf>
    <xf numFmtId="3" fontId="5" fillId="4" borderId="34" xfId="0" applyNumberFormat="1" applyFont="1" applyFill="1" applyBorder="1" applyAlignment="1">
      <alignment horizontal="right"/>
    </xf>
    <xf numFmtId="0" fontId="5" fillId="4" borderId="34" xfId="0" applyFont="1" applyFill="1" applyBorder="1"/>
    <xf numFmtId="166" fontId="5" fillId="5" borderId="25" xfId="1" applyNumberFormat="1" applyFont="1" applyFill="1" applyBorder="1" applyAlignment="1">
      <alignment horizontal="right"/>
    </xf>
    <xf numFmtId="166" fontId="5" fillId="5" borderId="27" xfId="1" applyNumberFormat="1" applyFont="1" applyFill="1" applyBorder="1" applyAlignment="1">
      <alignment horizontal="right"/>
    </xf>
    <xf numFmtId="166" fontId="5" fillId="5" borderId="27" xfId="0" applyNumberFormat="1" applyFont="1" applyFill="1" applyBorder="1" applyAlignment="1">
      <alignment horizontal="right"/>
    </xf>
    <xf numFmtId="166" fontId="5" fillId="5" borderId="27" xfId="0" applyNumberFormat="1" applyFont="1" applyFill="1" applyBorder="1" applyAlignment="1">
      <alignment horizontal="center"/>
    </xf>
    <xf numFmtId="0" fontId="5" fillId="3" borderId="35" xfId="0" applyFont="1" applyFill="1" applyBorder="1"/>
    <xf numFmtId="49" fontId="5" fillId="3" borderId="35" xfId="0" applyNumberFormat="1" applyFont="1" applyFill="1" applyBorder="1" applyAlignment="1">
      <alignment horizontal="right"/>
    </xf>
    <xf numFmtId="166" fontId="5" fillId="5" borderId="29" xfId="1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9" fillId="0" borderId="36" xfId="0" applyFont="1" applyBorder="1"/>
    <xf numFmtId="3" fontId="8" fillId="0" borderId="37" xfId="0" applyNumberFormat="1" applyFont="1" applyBorder="1"/>
    <xf numFmtId="49" fontId="5" fillId="4" borderId="35" xfId="0" applyNumberFormat="1" applyFont="1" applyFill="1" applyBorder="1" applyAlignment="1">
      <alignment horizontal="center"/>
    </xf>
    <xf numFmtId="3" fontId="5" fillId="4" borderId="35" xfId="0" applyNumberFormat="1" applyFont="1" applyFill="1" applyBorder="1" applyAlignment="1">
      <alignment horizontal="right"/>
    </xf>
    <xf numFmtId="0" fontId="5" fillId="4" borderId="35" xfId="0" applyFont="1" applyFill="1" applyBorder="1"/>
    <xf numFmtId="49" fontId="5" fillId="4" borderId="35" xfId="0" applyNumberFormat="1" applyFont="1" applyFill="1" applyBorder="1" applyAlignment="1">
      <alignment horizontal="right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65" fontId="5" fillId="3" borderId="27" xfId="0" applyNumberFormat="1" applyFont="1" applyFill="1" applyBorder="1" applyAlignment="1">
      <alignment horizontal="right"/>
    </xf>
    <xf numFmtId="165" fontId="5" fillId="4" borderId="27" xfId="0" applyNumberFormat="1" applyFont="1" applyFill="1" applyBorder="1" applyAlignment="1">
      <alignment horizontal="right"/>
    </xf>
    <xf numFmtId="165" fontId="5" fillId="3" borderId="29" xfId="0" applyNumberFormat="1" applyFont="1" applyFill="1" applyBorder="1" applyAlignment="1">
      <alignment horizontal="right"/>
    </xf>
    <xf numFmtId="0" fontId="5" fillId="4" borderId="34" xfId="0" applyFont="1" applyFill="1" applyBorder="1" applyAlignment="1">
      <alignment horizontal="right"/>
    </xf>
    <xf numFmtId="0" fontId="5" fillId="3" borderId="30" xfId="0" applyFont="1" applyFill="1" applyBorder="1" applyAlignment="1">
      <alignment horizontal="right"/>
    </xf>
    <xf numFmtId="0" fontId="5" fillId="4" borderId="30" xfId="0" applyFont="1" applyFill="1" applyBorder="1" applyAlignment="1">
      <alignment horizontal="right"/>
    </xf>
    <xf numFmtId="3" fontId="5" fillId="4" borderId="20" xfId="0" applyNumberFormat="1" applyFont="1" applyFill="1" applyBorder="1" applyAlignment="1">
      <alignment horizontal="right"/>
    </xf>
    <xf numFmtId="164" fontId="5" fillId="6" borderId="24" xfId="0" applyNumberFormat="1" applyFont="1" applyFill="1" applyBorder="1" applyAlignment="1">
      <alignment horizontal="left"/>
    </xf>
    <xf numFmtId="164" fontId="5" fillId="6" borderId="26" xfId="0" applyNumberFormat="1" applyFont="1" applyFill="1" applyBorder="1" applyAlignment="1">
      <alignment horizontal="left"/>
    </xf>
    <xf numFmtId="164" fontId="5" fillId="6" borderId="28" xfId="0" applyNumberFormat="1" applyFont="1" applyFill="1" applyBorder="1" applyAlignment="1">
      <alignment horizontal="left"/>
    </xf>
    <xf numFmtId="164" fontId="5" fillId="6" borderId="14" xfId="0" applyNumberFormat="1" applyFont="1" applyFill="1" applyBorder="1" applyAlignment="1">
      <alignment horizontal="left"/>
    </xf>
    <xf numFmtId="164" fontId="5" fillId="6" borderId="17" xfId="0" applyNumberFormat="1" applyFont="1" applyFill="1" applyBorder="1" applyAlignment="1">
      <alignment horizontal="left"/>
    </xf>
    <xf numFmtId="164" fontId="5" fillId="6" borderId="19" xfId="0" applyNumberFormat="1" applyFont="1" applyFill="1" applyBorder="1" applyAlignment="1">
      <alignment horizontal="left"/>
    </xf>
    <xf numFmtId="49" fontId="5" fillId="7" borderId="34" xfId="0" applyNumberFormat="1" applyFont="1" applyFill="1" applyBorder="1" applyAlignment="1">
      <alignment horizontal="left"/>
    </xf>
    <xf numFmtId="49" fontId="5" fillId="7" borderId="30" xfId="0" applyNumberFormat="1" applyFont="1" applyFill="1" applyBorder="1" applyAlignment="1">
      <alignment horizontal="left"/>
    </xf>
    <xf numFmtId="49" fontId="5" fillId="7" borderId="35" xfId="0" applyNumberFormat="1" applyFont="1" applyFill="1" applyBorder="1" applyAlignment="1">
      <alignment horizontal="left"/>
    </xf>
    <xf numFmtId="49" fontId="5" fillId="7" borderId="15" xfId="0" applyNumberFormat="1" applyFont="1" applyFill="1" applyBorder="1" applyAlignment="1">
      <alignment horizontal="left"/>
    </xf>
    <xf numFmtId="49" fontId="5" fillId="7" borderId="5" xfId="0" applyNumberFormat="1" applyFont="1" applyFill="1" applyBorder="1" applyAlignment="1">
      <alignment horizontal="left"/>
    </xf>
    <xf numFmtId="49" fontId="5" fillId="7" borderId="1" xfId="0" applyNumberFormat="1" applyFont="1" applyFill="1" applyBorder="1" applyAlignment="1">
      <alignment horizontal="left"/>
    </xf>
    <xf numFmtId="49" fontId="5" fillId="7" borderId="20" xfId="0" applyNumberFormat="1" applyFont="1" applyFill="1" applyBorder="1" applyAlignment="1">
      <alignment horizontal="left"/>
    </xf>
    <xf numFmtId="49" fontId="5" fillId="7" borderId="15" xfId="0" applyNumberFormat="1" applyFont="1" applyFill="1" applyBorder="1" applyAlignment="1">
      <alignment horizontal="center"/>
    </xf>
    <xf numFmtId="49" fontId="5" fillId="7" borderId="1" xfId="0" applyNumberFormat="1" applyFont="1" applyFill="1" applyBorder="1" applyAlignment="1">
      <alignment horizontal="center"/>
    </xf>
    <xf numFmtId="49" fontId="5" fillId="7" borderId="20" xfId="0" applyNumberFormat="1" applyFont="1" applyFill="1" applyBorder="1" applyAlignment="1">
      <alignment horizontal="center"/>
    </xf>
    <xf numFmtId="49" fontId="5" fillId="7" borderId="34" xfId="0" applyNumberFormat="1" applyFont="1" applyFill="1" applyBorder="1" applyAlignment="1">
      <alignment horizontal="center"/>
    </xf>
    <xf numFmtId="49" fontId="5" fillId="7" borderId="30" xfId="0" applyNumberFormat="1" applyFont="1" applyFill="1" applyBorder="1" applyAlignment="1">
      <alignment horizontal="center"/>
    </xf>
    <xf numFmtId="165" fontId="5" fillId="7" borderId="16" xfId="0" applyNumberFormat="1" applyFont="1" applyFill="1" applyBorder="1" applyAlignment="1">
      <alignment horizontal="right"/>
    </xf>
    <xf numFmtId="165" fontId="5" fillId="7" borderId="18" xfId="0" applyNumberFormat="1" applyFont="1" applyFill="1" applyBorder="1" applyAlignment="1">
      <alignment horizontal="right"/>
    </xf>
    <xf numFmtId="165" fontId="5" fillId="7" borderId="21" xfId="0" applyNumberFormat="1" applyFont="1" applyFill="1" applyBorder="1" applyAlignment="1">
      <alignment horizontal="right"/>
    </xf>
    <xf numFmtId="49" fontId="5" fillId="7" borderId="22" xfId="0" applyNumberFormat="1" applyFont="1" applyFill="1" applyBorder="1" applyAlignment="1">
      <alignment horizontal="center"/>
    </xf>
    <xf numFmtId="3" fontId="5" fillId="3" borderId="22" xfId="0" applyNumberFormat="1" applyFont="1" applyFill="1" applyBorder="1" applyAlignment="1">
      <alignment horizontal="right"/>
    </xf>
    <xf numFmtId="0" fontId="11" fillId="0" borderId="3" xfId="0" applyFont="1" applyBorder="1"/>
    <xf numFmtId="3" fontId="14" fillId="0" borderId="23" xfId="0" applyNumberFormat="1" applyFont="1" applyBorder="1"/>
    <xf numFmtId="49" fontId="5" fillId="5" borderId="30" xfId="0" applyNumberFormat="1" applyFont="1" applyFill="1" applyBorder="1" applyAlignment="1">
      <alignment horizontal="left"/>
    </xf>
    <xf numFmtId="49" fontId="5" fillId="5" borderId="35" xfId="0" applyNumberFormat="1" applyFont="1" applyFill="1" applyBorder="1" applyAlignment="1">
      <alignment horizontal="left"/>
    </xf>
    <xf numFmtId="0" fontId="14" fillId="0" borderId="34" xfId="0" applyFont="1" applyBorder="1" applyAlignment="1">
      <alignment horizontal="center" vertical="center"/>
    </xf>
    <xf numFmtId="14" fontId="14" fillId="8" borderId="24" xfId="0" applyNumberFormat="1" applyFont="1" applyFill="1" applyBorder="1" applyAlignment="1">
      <alignment horizontal="left" vertical="center"/>
    </xf>
    <xf numFmtId="3" fontId="5" fillId="4" borderId="30" xfId="0" applyNumberFormat="1" applyFont="1" applyFill="1" applyBorder="1" applyAlignment="1">
      <alignment horizontal="center" vertical="center"/>
    </xf>
    <xf numFmtId="3" fontId="5" fillId="3" borderId="30" xfId="0" applyNumberFormat="1" applyFont="1" applyFill="1" applyBorder="1" applyAlignment="1">
      <alignment horizontal="center" vertical="center"/>
    </xf>
    <xf numFmtId="3" fontId="5" fillId="3" borderId="35" xfId="0" applyNumberFormat="1" applyFont="1" applyFill="1" applyBorder="1" applyAlignment="1">
      <alignment horizontal="center" vertical="center"/>
    </xf>
    <xf numFmtId="166" fontId="14" fillId="0" borderId="25" xfId="0" applyNumberFormat="1" applyFont="1" applyBorder="1" applyAlignment="1">
      <alignment horizontal="right" vertical="center"/>
    </xf>
    <xf numFmtId="166" fontId="5" fillId="5" borderId="29" xfId="0" applyNumberFormat="1" applyFont="1" applyFill="1" applyBorder="1" applyAlignment="1">
      <alignment horizontal="right"/>
    </xf>
    <xf numFmtId="164" fontId="5" fillId="6" borderId="38" xfId="0" applyNumberFormat="1" applyFont="1" applyFill="1" applyBorder="1" applyAlignment="1">
      <alignment horizontal="left"/>
    </xf>
    <xf numFmtId="49" fontId="5" fillId="5" borderId="39" xfId="0" applyNumberFormat="1" applyFont="1" applyFill="1" applyBorder="1" applyAlignment="1">
      <alignment horizontal="left"/>
    </xf>
    <xf numFmtId="49" fontId="5" fillId="4" borderId="39" xfId="0" applyNumberFormat="1" applyFont="1" applyFill="1" applyBorder="1" applyAlignment="1">
      <alignment horizontal="center"/>
    </xf>
    <xf numFmtId="3" fontId="5" fillId="4" borderId="39" xfId="0" applyNumberFormat="1" applyFont="1" applyFill="1" applyBorder="1" applyAlignment="1">
      <alignment horizontal="right"/>
    </xf>
    <xf numFmtId="0" fontId="5" fillId="4" borderId="39" xfId="0" applyFont="1" applyFill="1" applyBorder="1"/>
    <xf numFmtId="49" fontId="5" fillId="4" borderId="39" xfId="0" applyNumberFormat="1" applyFont="1" applyFill="1" applyBorder="1" applyAlignment="1">
      <alignment horizontal="right"/>
    </xf>
    <xf numFmtId="166" fontId="5" fillId="5" borderId="40" xfId="1" applyNumberFormat="1" applyFont="1" applyFill="1" applyBorder="1" applyAlignment="1">
      <alignment horizontal="right"/>
    </xf>
    <xf numFmtId="0" fontId="13" fillId="0" borderId="30" xfId="0" applyFont="1" applyBorder="1" applyAlignment="1">
      <alignment horizontal="center" vertical="center"/>
    </xf>
    <xf numFmtId="49" fontId="12" fillId="2" borderId="30" xfId="0" applyNumberFormat="1" applyFont="1" applyFill="1" applyBorder="1" applyAlignment="1">
      <alignment horizontal="center" vertical="center" wrapText="1"/>
    </xf>
    <xf numFmtId="49" fontId="12" fillId="3" borderId="30" xfId="0" applyNumberFormat="1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/>
    </xf>
    <xf numFmtId="0" fontId="0" fillId="0" borderId="41" xfId="0" applyBorder="1"/>
    <xf numFmtId="3" fontId="0" fillId="0" borderId="42" xfId="0" applyNumberFormat="1" applyBorder="1"/>
    <xf numFmtId="164" fontId="5" fillId="4" borderId="43" xfId="0" applyNumberFormat="1" applyFont="1" applyFill="1" applyBorder="1" applyAlignment="1">
      <alignment horizontal="left"/>
    </xf>
    <xf numFmtId="49" fontId="5" fillId="4" borderId="2" xfId="0" applyNumberFormat="1" applyFont="1" applyFill="1" applyBorder="1" applyAlignment="1">
      <alignment horizontal="left"/>
    </xf>
    <xf numFmtId="49" fontId="5" fillId="4" borderId="2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right"/>
    </xf>
    <xf numFmtId="165" fontId="5" fillId="4" borderId="44" xfId="0" applyNumberFormat="1" applyFont="1" applyFill="1" applyBorder="1" applyAlignment="1">
      <alignment horizontal="right"/>
    </xf>
    <xf numFmtId="49" fontId="5" fillId="3" borderId="2" xfId="0" applyNumberFormat="1" applyFont="1" applyFill="1" applyBorder="1" applyAlignment="1">
      <alignment horizontal="left"/>
    </xf>
    <xf numFmtId="0" fontId="5" fillId="4" borderId="2" xfId="0" applyFont="1" applyFill="1" applyBorder="1" applyAlignment="1">
      <alignment horizontal="right"/>
    </xf>
    <xf numFmtId="49" fontId="5" fillId="4" borderId="2" xfId="0" applyNumberFormat="1" applyFont="1" applyFill="1" applyBorder="1" applyAlignment="1">
      <alignment horizontal="right"/>
    </xf>
    <xf numFmtId="166" fontId="5" fillId="4" borderId="44" xfId="1" applyNumberFormat="1" applyFont="1" applyFill="1" applyBorder="1" applyAlignment="1">
      <alignment horizontal="right"/>
    </xf>
    <xf numFmtId="3" fontId="0" fillId="0" borderId="0" xfId="0" applyNumberFormat="1"/>
    <xf numFmtId="0" fontId="2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Meadowview Natural Gas Usage in Total Therms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 of Usage'!$D$56:$D$61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of Usage'!$E$56:$E$61</c:f>
              <c:numCache>
                <c:formatCode>#,##0</c:formatCode>
                <c:ptCount val="6"/>
                <c:pt idx="0">
                  <c:v>20824</c:v>
                </c:pt>
                <c:pt idx="1">
                  <c:v>21534</c:v>
                </c:pt>
                <c:pt idx="2">
                  <c:v>23549</c:v>
                </c:pt>
                <c:pt idx="3">
                  <c:v>21155</c:v>
                </c:pt>
                <c:pt idx="4">
                  <c:v>20446</c:v>
                </c:pt>
                <c:pt idx="5">
                  <c:v>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5B-437E-A69F-F72226503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6522912"/>
        <c:axId val="636515424"/>
      </c:barChart>
      <c:catAx>
        <c:axId val="636522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515424"/>
        <c:crosses val="autoZero"/>
        <c:auto val="1"/>
        <c:lblAlgn val="ctr"/>
        <c:lblOffset val="100"/>
        <c:noMultiLvlLbl val="0"/>
      </c:catAx>
      <c:valAx>
        <c:axId val="63651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Therms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6522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Meadowview Electric Usage in Total Therms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of Usage'!$A$56:$A$61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of Usage'!$B$56:$B$61</c:f>
              <c:numCache>
                <c:formatCode>#,##0</c:formatCode>
                <c:ptCount val="6"/>
                <c:pt idx="0">
                  <c:v>287658</c:v>
                </c:pt>
                <c:pt idx="1">
                  <c:v>253830</c:v>
                </c:pt>
                <c:pt idx="2">
                  <c:v>246468</c:v>
                </c:pt>
                <c:pt idx="3">
                  <c:v>297724</c:v>
                </c:pt>
                <c:pt idx="4">
                  <c:v>262924</c:v>
                </c:pt>
                <c:pt idx="5">
                  <c:v>61676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1-4AB4-98DB-194AB42E0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73611440"/>
        <c:axId val="673616848"/>
      </c:barChart>
      <c:catAx>
        <c:axId val="673611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616848"/>
        <c:crosses val="autoZero"/>
        <c:auto val="1"/>
        <c:lblAlgn val="ctr"/>
        <c:lblOffset val="100"/>
        <c:noMultiLvlLbl val="0"/>
      </c:catAx>
      <c:valAx>
        <c:axId val="67361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3611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552449</xdr:colOff>
      <xdr:row>0</xdr:row>
      <xdr:rowOff>138112</xdr:rowOff>
    </xdr:from>
    <xdr:to>
      <xdr:col>21</xdr:col>
      <xdr:colOff>438150</xdr:colOff>
      <xdr:row>26</xdr:row>
      <xdr:rowOff>9526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29FFD00-1C0B-2BAD-7F47-CAEE7BB252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185736</xdr:colOff>
      <xdr:row>0</xdr:row>
      <xdr:rowOff>119062</xdr:rowOff>
    </xdr:from>
    <xdr:to>
      <xdr:col>10</xdr:col>
      <xdr:colOff>152400</xdr:colOff>
      <xdr:row>25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0C27E84-A5F7-BA2A-A172-00518B2E52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0BCB8-1C32-4317-9B6F-F74D5AAFB0EC}">
  <dimension ref="A1:J39"/>
  <sheetViews>
    <sheetView topLeftCell="A5" workbookViewId="0">
      <selection activeCell="H39" sqref="H39"/>
    </sheetView>
  </sheetViews>
  <sheetFormatPr defaultRowHeight="14.5" x14ac:dyDescent="0.35"/>
  <cols>
    <col min="1" max="1" width="15.7265625" customWidth="1"/>
    <col min="2" max="2" width="17" customWidth="1"/>
    <col min="3" max="3" width="13.81640625" bestFit="1" customWidth="1"/>
    <col min="4" max="4" width="9.26953125" bestFit="1" customWidth="1"/>
    <col min="5" max="5" width="12.7265625" bestFit="1" customWidth="1"/>
    <col min="6" max="6" width="10.1796875" customWidth="1"/>
    <col min="7" max="7" width="9.26953125" bestFit="1" customWidth="1"/>
    <col min="8" max="8" width="12.7265625" bestFit="1" customWidth="1"/>
  </cols>
  <sheetData>
    <row r="1" spans="1:8" ht="26.5" thickBot="1" x14ac:dyDescent="0.65">
      <c r="A1" s="167" t="s">
        <v>16</v>
      </c>
      <c r="B1" s="168"/>
      <c r="C1" s="168"/>
      <c r="D1" s="168"/>
      <c r="E1" s="168"/>
      <c r="F1" s="168"/>
      <c r="G1" s="168"/>
      <c r="H1" s="169"/>
    </row>
    <row r="2" spans="1:8" ht="15" thickBot="1" x14ac:dyDescent="0.4"/>
    <row r="3" spans="1:8" ht="19" thickBot="1" x14ac:dyDescent="0.5">
      <c r="A3" s="170" t="s">
        <v>0</v>
      </c>
      <c r="B3" s="171"/>
      <c r="C3" s="172"/>
    </row>
    <row r="4" spans="1:8" ht="16" thickBot="1" x14ac:dyDescent="0.4">
      <c r="D4" s="3" t="s">
        <v>1</v>
      </c>
      <c r="E4" s="3" t="s">
        <v>2</v>
      </c>
      <c r="F4" s="3" t="s">
        <v>3</v>
      </c>
      <c r="G4" s="3" t="s">
        <v>4</v>
      </c>
      <c r="H4" s="2"/>
    </row>
    <row r="5" spans="1:8" ht="21.5" thickBot="1" x14ac:dyDescent="0.4">
      <c r="A5" s="4" t="s">
        <v>5</v>
      </c>
      <c r="B5" s="5" t="s">
        <v>6</v>
      </c>
      <c r="C5" s="5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8" t="s">
        <v>12</v>
      </c>
    </row>
    <row r="6" spans="1:8" ht="15.5" x14ac:dyDescent="0.35">
      <c r="A6" s="51">
        <v>43296</v>
      </c>
      <c r="B6" s="52" t="s">
        <v>17</v>
      </c>
      <c r="C6" s="53" t="s">
        <v>18</v>
      </c>
      <c r="D6" s="27">
        <v>22686</v>
      </c>
      <c r="E6" s="27">
        <v>14413</v>
      </c>
      <c r="F6" s="27">
        <v>135</v>
      </c>
      <c r="G6" s="27">
        <v>8272</v>
      </c>
      <c r="H6" s="54">
        <v>2945.35</v>
      </c>
    </row>
    <row r="7" spans="1:8" ht="15.5" x14ac:dyDescent="0.35">
      <c r="A7" s="55">
        <v>43325</v>
      </c>
      <c r="B7" s="22" t="s">
        <v>17</v>
      </c>
      <c r="C7" s="23" t="s">
        <v>18</v>
      </c>
      <c r="D7" s="11">
        <v>18181</v>
      </c>
      <c r="E7" s="11">
        <v>11649</v>
      </c>
      <c r="F7" s="11">
        <v>143</v>
      </c>
      <c r="G7" s="11">
        <v>6532</v>
      </c>
      <c r="H7" s="56">
        <v>2665.53</v>
      </c>
    </row>
    <row r="8" spans="1:8" ht="15.5" x14ac:dyDescent="0.35">
      <c r="A8" s="55">
        <v>43355</v>
      </c>
      <c r="B8" s="22" t="s">
        <v>17</v>
      </c>
      <c r="C8" s="23" t="s">
        <v>18</v>
      </c>
      <c r="D8" s="15">
        <v>21823</v>
      </c>
      <c r="E8" s="15">
        <v>14051</v>
      </c>
      <c r="F8" s="15">
        <v>152</v>
      </c>
      <c r="G8" s="15">
        <v>7771</v>
      </c>
      <c r="H8" s="56">
        <v>2576.75</v>
      </c>
    </row>
    <row r="9" spans="1:8" ht="15.5" x14ac:dyDescent="0.35">
      <c r="A9" s="55">
        <v>43384</v>
      </c>
      <c r="B9" s="22" t="s">
        <v>17</v>
      </c>
      <c r="C9" s="23" t="s">
        <v>18</v>
      </c>
      <c r="D9" s="11">
        <v>21937</v>
      </c>
      <c r="E9" s="11">
        <v>14260</v>
      </c>
      <c r="F9" s="11">
        <v>141</v>
      </c>
      <c r="G9" s="11">
        <v>7677</v>
      </c>
      <c r="H9" s="56">
        <v>2461.21</v>
      </c>
    </row>
    <row r="10" spans="1:8" ht="15.5" x14ac:dyDescent="0.35">
      <c r="A10" s="55">
        <v>43415</v>
      </c>
      <c r="B10" s="22" t="s">
        <v>17</v>
      </c>
      <c r="C10" s="23" t="s">
        <v>18</v>
      </c>
      <c r="D10" s="15">
        <v>23371</v>
      </c>
      <c r="E10" s="15">
        <v>13113</v>
      </c>
      <c r="F10" s="15">
        <v>82</v>
      </c>
      <c r="G10" s="15">
        <v>10258</v>
      </c>
      <c r="H10" s="56">
        <v>2248.42</v>
      </c>
    </row>
    <row r="11" spans="1:8" ht="15.5" x14ac:dyDescent="0.35">
      <c r="A11" s="55">
        <v>43446</v>
      </c>
      <c r="B11" s="22" t="s">
        <v>17</v>
      </c>
      <c r="C11" s="23" t="s">
        <v>18</v>
      </c>
      <c r="D11" s="11">
        <v>26557</v>
      </c>
      <c r="E11" s="11">
        <v>12977</v>
      </c>
      <c r="F11" s="11">
        <v>83</v>
      </c>
      <c r="G11" s="11">
        <v>13580</v>
      </c>
      <c r="H11" s="56">
        <v>2414.9</v>
      </c>
    </row>
    <row r="12" spans="1:8" ht="15.5" x14ac:dyDescent="0.35">
      <c r="A12" s="55">
        <v>43480</v>
      </c>
      <c r="B12" s="22" t="s">
        <v>17</v>
      </c>
      <c r="C12" s="23" t="s">
        <v>18</v>
      </c>
      <c r="D12" s="15">
        <v>28796</v>
      </c>
      <c r="E12" s="15">
        <v>13323</v>
      </c>
      <c r="F12" s="15">
        <v>90</v>
      </c>
      <c r="G12" s="15">
        <v>15474</v>
      </c>
      <c r="H12" s="56">
        <v>2578.41</v>
      </c>
    </row>
    <row r="13" spans="1:8" ht="15.5" x14ac:dyDescent="0.35">
      <c r="A13" s="55">
        <v>43509</v>
      </c>
      <c r="B13" s="22" t="s">
        <v>17</v>
      </c>
      <c r="C13" s="23" t="s">
        <v>18</v>
      </c>
      <c r="D13" s="11">
        <v>26301</v>
      </c>
      <c r="E13" s="11">
        <v>12229</v>
      </c>
      <c r="F13" s="11">
        <v>86</v>
      </c>
      <c r="G13" s="11">
        <v>14072</v>
      </c>
      <c r="H13" s="56">
        <v>2376.87</v>
      </c>
    </row>
    <row r="14" spans="1:8" ht="15.5" x14ac:dyDescent="0.35">
      <c r="A14" s="55">
        <v>43541</v>
      </c>
      <c r="B14" s="22" t="s">
        <v>17</v>
      </c>
      <c r="C14" s="23" t="s">
        <v>18</v>
      </c>
      <c r="D14" s="15">
        <v>29281</v>
      </c>
      <c r="E14" s="15">
        <v>14560</v>
      </c>
      <c r="F14" s="15">
        <v>89</v>
      </c>
      <c r="G14" s="15">
        <v>14721</v>
      </c>
      <c r="H14" s="56">
        <v>2598.06</v>
      </c>
    </row>
    <row r="15" spans="1:8" ht="15.5" x14ac:dyDescent="0.35">
      <c r="A15" s="55">
        <v>43570</v>
      </c>
      <c r="B15" s="22" t="s">
        <v>17</v>
      </c>
      <c r="C15" s="23" t="s">
        <v>18</v>
      </c>
      <c r="D15" s="11">
        <v>22326</v>
      </c>
      <c r="E15" s="11">
        <v>11439</v>
      </c>
      <c r="F15" s="11">
        <v>94</v>
      </c>
      <c r="G15" s="11">
        <v>10887</v>
      </c>
      <c r="H15" s="56">
        <v>2241.92</v>
      </c>
    </row>
    <row r="16" spans="1:8" ht="15.5" x14ac:dyDescent="0.35">
      <c r="A16" s="55">
        <v>43599</v>
      </c>
      <c r="B16" s="22" t="s">
        <v>17</v>
      </c>
      <c r="C16" s="23" t="s">
        <v>18</v>
      </c>
      <c r="D16" s="15">
        <v>22198</v>
      </c>
      <c r="E16" s="15">
        <v>12588</v>
      </c>
      <c r="F16" s="15">
        <v>86</v>
      </c>
      <c r="G16" s="15">
        <v>9610</v>
      </c>
      <c r="H16" s="56">
        <v>2163.8200000000002</v>
      </c>
    </row>
    <row r="17" spans="1:10" ht="16" thickBot="1" x14ac:dyDescent="0.4">
      <c r="A17" s="57">
        <v>43629</v>
      </c>
      <c r="B17" s="58" t="s">
        <v>17</v>
      </c>
      <c r="C17" s="60" t="s">
        <v>18</v>
      </c>
      <c r="D17" s="61">
        <v>24201</v>
      </c>
      <c r="E17" s="34">
        <v>14744</v>
      </c>
      <c r="F17" s="34">
        <v>152</v>
      </c>
      <c r="G17" s="34">
        <v>9457</v>
      </c>
      <c r="H17" s="59">
        <v>2919.83</v>
      </c>
    </row>
    <row r="18" spans="1:10" ht="16" thickBot="1" x14ac:dyDescent="0.4">
      <c r="A18" s="17"/>
      <c r="B18" s="17"/>
      <c r="C18" s="63" t="s">
        <v>8</v>
      </c>
      <c r="D18" s="62">
        <f>SUM(D6:D17)</f>
        <v>287658</v>
      </c>
      <c r="E18" s="17"/>
      <c r="F18" s="17"/>
      <c r="G18" s="17"/>
      <c r="H18" s="24">
        <f>SUM(H6:H17)</f>
        <v>30191.07</v>
      </c>
    </row>
    <row r="21" spans="1:10" ht="19" thickBot="1" x14ac:dyDescent="0.5">
      <c r="F21" s="1"/>
      <c r="G21" s="1"/>
      <c r="H21" s="1"/>
      <c r="I21" s="1"/>
      <c r="J21" s="1"/>
    </row>
    <row r="22" spans="1:10" ht="15.75" customHeight="1" thickBot="1" x14ac:dyDescent="0.5">
      <c r="A22" s="173" t="s">
        <v>13</v>
      </c>
      <c r="B22" s="174"/>
      <c r="C22" s="174"/>
      <c r="D22" s="174"/>
      <c r="E22" s="175"/>
      <c r="F22" s="1"/>
      <c r="G22" s="1"/>
      <c r="H22" s="1"/>
      <c r="I22" s="1"/>
      <c r="J22" s="1"/>
    </row>
    <row r="23" spans="1:10" ht="15.75" customHeight="1" thickBot="1" x14ac:dyDescent="0.5">
      <c r="A23" s="4" t="s">
        <v>5</v>
      </c>
      <c r="B23" s="5" t="s">
        <v>6</v>
      </c>
      <c r="C23" s="5" t="s">
        <v>7</v>
      </c>
      <c r="D23" s="5" t="s">
        <v>14</v>
      </c>
      <c r="E23" s="6" t="s">
        <v>12</v>
      </c>
      <c r="F23" s="1"/>
      <c r="G23" s="1"/>
      <c r="H23" s="1"/>
      <c r="I23" s="1"/>
      <c r="J23" s="1"/>
    </row>
    <row r="24" spans="1:10" ht="15.75" customHeight="1" x14ac:dyDescent="0.45">
      <c r="A24" s="25">
        <v>43296</v>
      </c>
      <c r="B24" s="41" t="s">
        <v>19</v>
      </c>
      <c r="C24" s="26" t="s">
        <v>20</v>
      </c>
      <c r="D24" s="27">
        <v>59</v>
      </c>
      <c r="E24" s="37">
        <v>32.56</v>
      </c>
      <c r="F24" s="1"/>
      <c r="G24" s="1"/>
      <c r="H24" s="1"/>
      <c r="I24" s="1"/>
      <c r="J24" s="1"/>
    </row>
    <row r="25" spans="1:10" ht="15.75" customHeight="1" x14ac:dyDescent="0.45">
      <c r="A25" s="29">
        <v>43325</v>
      </c>
      <c r="B25" s="9" t="s">
        <v>19</v>
      </c>
      <c r="C25" s="10" t="s">
        <v>20</v>
      </c>
      <c r="D25" s="11">
        <v>58</v>
      </c>
      <c r="E25" s="38">
        <v>59.55</v>
      </c>
      <c r="F25" s="1"/>
      <c r="G25" s="1"/>
      <c r="H25" s="1"/>
      <c r="I25" s="1"/>
      <c r="J25" s="1"/>
    </row>
    <row r="26" spans="1:10" ht="15.75" customHeight="1" x14ac:dyDescent="0.45">
      <c r="A26" s="30">
        <v>43355</v>
      </c>
      <c r="B26" s="13" t="s">
        <v>19</v>
      </c>
      <c r="C26" s="14" t="s">
        <v>20</v>
      </c>
      <c r="D26" s="15">
        <v>68</v>
      </c>
      <c r="E26" s="39">
        <v>65.11</v>
      </c>
      <c r="F26" s="1"/>
      <c r="G26" s="1"/>
      <c r="H26" s="1"/>
      <c r="I26" s="1"/>
      <c r="J26" s="1"/>
    </row>
    <row r="27" spans="1:10" ht="15.75" customHeight="1" x14ac:dyDescent="0.45">
      <c r="A27" s="29">
        <v>43384</v>
      </c>
      <c r="B27" s="9" t="s">
        <v>19</v>
      </c>
      <c r="C27" s="10" t="s">
        <v>20</v>
      </c>
      <c r="D27" s="11">
        <v>354</v>
      </c>
      <c r="E27" s="38">
        <v>219.99</v>
      </c>
      <c r="F27" s="1"/>
      <c r="G27" s="1"/>
      <c r="H27" s="1"/>
      <c r="I27" s="1"/>
      <c r="J27" s="1"/>
    </row>
    <row r="28" spans="1:10" ht="15.75" customHeight="1" x14ac:dyDescent="0.45">
      <c r="A28" s="30">
        <v>43415</v>
      </c>
      <c r="B28" s="13" t="s">
        <v>19</v>
      </c>
      <c r="C28" s="14" t="s">
        <v>20</v>
      </c>
      <c r="D28" s="15">
        <v>2024</v>
      </c>
      <c r="E28" s="39">
        <v>1240.8</v>
      </c>
      <c r="F28" s="1"/>
      <c r="G28" s="1"/>
      <c r="H28" s="1"/>
      <c r="I28" s="1"/>
      <c r="J28" s="1"/>
    </row>
    <row r="29" spans="1:10" ht="15.75" customHeight="1" x14ac:dyDescent="0.45">
      <c r="A29" s="29">
        <v>43446</v>
      </c>
      <c r="B29" s="9" t="s">
        <v>19</v>
      </c>
      <c r="C29" s="10" t="s">
        <v>20</v>
      </c>
      <c r="D29" s="11">
        <v>3556</v>
      </c>
      <c r="E29" s="38">
        <v>2536.85</v>
      </c>
      <c r="F29" s="1"/>
      <c r="G29" s="1"/>
      <c r="H29" s="1"/>
      <c r="I29" s="1"/>
      <c r="J29" s="1"/>
    </row>
    <row r="30" spans="1:10" ht="15.75" customHeight="1" x14ac:dyDescent="0.45">
      <c r="A30" s="30">
        <v>43480</v>
      </c>
      <c r="B30" s="13" t="s">
        <v>19</v>
      </c>
      <c r="C30" s="14" t="s">
        <v>20</v>
      </c>
      <c r="D30" s="15">
        <v>3635</v>
      </c>
      <c r="E30" s="39">
        <v>2726.73</v>
      </c>
      <c r="F30" s="1"/>
      <c r="G30" s="1"/>
      <c r="H30" s="1"/>
      <c r="I30" s="1"/>
      <c r="J30" s="1"/>
    </row>
    <row r="31" spans="1:10" ht="15.75" customHeight="1" x14ac:dyDescent="0.45">
      <c r="A31" s="29">
        <v>43509</v>
      </c>
      <c r="B31" s="9" t="s">
        <v>19</v>
      </c>
      <c r="C31" s="10" t="s">
        <v>20</v>
      </c>
      <c r="D31" s="11">
        <v>4247</v>
      </c>
      <c r="E31" s="38">
        <v>2917.57</v>
      </c>
      <c r="F31" s="1"/>
      <c r="G31" s="1"/>
      <c r="H31" s="1"/>
      <c r="I31" s="1"/>
      <c r="J31" s="1"/>
    </row>
    <row r="32" spans="1:10" ht="15.75" customHeight="1" x14ac:dyDescent="0.45">
      <c r="A32" s="30">
        <v>43541</v>
      </c>
      <c r="B32" s="13" t="s">
        <v>19</v>
      </c>
      <c r="C32" s="14" t="s">
        <v>20</v>
      </c>
      <c r="D32" s="15">
        <v>3576</v>
      </c>
      <c r="E32" s="39">
        <v>2152.58</v>
      </c>
      <c r="F32" s="1"/>
      <c r="G32" s="1"/>
      <c r="H32" s="1"/>
      <c r="I32" s="1"/>
      <c r="J32" s="1"/>
    </row>
    <row r="33" spans="1:10" ht="15.75" customHeight="1" x14ac:dyDescent="0.45">
      <c r="A33" s="29">
        <v>43570</v>
      </c>
      <c r="B33" s="9" t="s">
        <v>19</v>
      </c>
      <c r="C33" s="10" t="s">
        <v>20</v>
      </c>
      <c r="D33" s="11">
        <v>1939</v>
      </c>
      <c r="E33" s="38">
        <v>1163.8399999999999</v>
      </c>
      <c r="F33" s="1"/>
      <c r="G33" s="1"/>
      <c r="H33" s="1"/>
      <c r="I33" s="1"/>
      <c r="J33" s="1"/>
    </row>
    <row r="34" spans="1:10" ht="16.5" customHeight="1" x14ac:dyDescent="0.45">
      <c r="A34" s="30">
        <v>43599</v>
      </c>
      <c r="B34" s="13" t="s">
        <v>19</v>
      </c>
      <c r="C34" s="14" t="s">
        <v>20</v>
      </c>
      <c r="D34" s="15">
        <v>970</v>
      </c>
      <c r="E34" s="39">
        <v>553.17999999999995</v>
      </c>
      <c r="F34" s="1"/>
      <c r="G34" s="1"/>
      <c r="H34" s="1"/>
      <c r="I34" s="1"/>
      <c r="J34" s="1"/>
    </row>
    <row r="35" spans="1:10" ht="16.5" customHeight="1" thickBot="1" x14ac:dyDescent="0.5">
      <c r="A35" s="31">
        <v>43629</v>
      </c>
      <c r="B35" s="32" t="s">
        <v>19</v>
      </c>
      <c r="C35" s="33" t="s">
        <v>20</v>
      </c>
      <c r="D35" s="34">
        <v>338</v>
      </c>
      <c r="E35" s="40">
        <v>188.29</v>
      </c>
      <c r="F35" s="1"/>
      <c r="G35" s="1"/>
      <c r="H35" s="1"/>
      <c r="I35" s="1"/>
      <c r="J35" s="1"/>
    </row>
    <row r="36" spans="1:10" ht="16" thickBot="1" x14ac:dyDescent="0.4">
      <c r="A36" s="17"/>
      <c r="B36" s="17"/>
      <c r="C36" s="17"/>
      <c r="D36" s="17"/>
      <c r="E36" s="24">
        <f>SUM(E24:E35)</f>
        <v>13857.050000000001</v>
      </c>
    </row>
    <row r="37" spans="1:10" ht="16" thickBot="1" x14ac:dyDescent="0.4">
      <c r="C37" s="63" t="s">
        <v>44</v>
      </c>
      <c r="D37" s="62">
        <f>SUM(D24:D36)</f>
        <v>20824</v>
      </c>
    </row>
    <row r="39" spans="1:10" ht="18.5" x14ac:dyDescent="0.45">
      <c r="A39" s="1" t="s">
        <v>15</v>
      </c>
    </row>
  </sheetData>
  <mergeCells count="3">
    <mergeCell ref="A1:H1"/>
    <mergeCell ref="A3:C3"/>
    <mergeCell ref="A22:E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F7DCC-39BA-4F58-8A3D-DD1F0A839956}">
  <dimension ref="A1:J39"/>
  <sheetViews>
    <sheetView workbookViewId="0">
      <selection activeCell="E28" sqref="E28"/>
    </sheetView>
  </sheetViews>
  <sheetFormatPr defaultRowHeight="14.5" x14ac:dyDescent="0.35"/>
  <cols>
    <col min="1" max="1" width="15.1796875" customWidth="1"/>
    <col min="2" max="2" width="17.7265625" customWidth="1"/>
    <col min="3" max="3" width="13.81640625" bestFit="1" customWidth="1"/>
    <col min="4" max="4" width="9.26953125" bestFit="1" customWidth="1"/>
    <col min="5" max="5" width="12.7265625" bestFit="1" customWidth="1"/>
    <col min="6" max="6" width="11.453125" customWidth="1"/>
    <col min="7" max="7" width="9.26953125" bestFit="1" customWidth="1"/>
    <col min="8" max="8" width="12.7265625" bestFit="1" customWidth="1"/>
  </cols>
  <sheetData>
    <row r="1" spans="1:8" ht="26.5" thickBot="1" x14ac:dyDescent="0.65">
      <c r="A1" s="167" t="s">
        <v>16</v>
      </c>
      <c r="B1" s="168"/>
      <c r="C1" s="168"/>
      <c r="D1" s="168"/>
      <c r="E1" s="168"/>
      <c r="F1" s="168"/>
      <c r="G1" s="168"/>
      <c r="H1" s="169"/>
    </row>
    <row r="2" spans="1:8" ht="15" thickBot="1" x14ac:dyDescent="0.4"/>
    <row r="3" spans="1:8" ht="19" thickBot="1" x14ac:dyDescent="0.5">
      <c r="A3" s="170" t="s">
        <v>0</v>
      </c>
      <c r="B3" s="171"/>
      <c r="C3" s="172"/>
    </row>
    <row r="4" spans="1:8" ht="16" thickBot="1" x14ac:dyDescent="0.4">
      <c r="D4" s="3" t="s">
        <v>1</v>
      </c>
      <c r="E4" s="3" t="s">
        <v>2</v>
      </c>
      <c r="F4" s="3" t="s">
        <v>3</v>
      </c>
      <c r="G4" s="3" t="s">
        <v>4</v>
      </c>
      <c r="H4" s="2"/>
    </row>
    <row r="5" spans="1:8" ht="21.5" thickBot="1" x14ac:dyDescent="0.4">
      <c r="A5" s="4" t="s">
        <v>5</v>
      </c>
      <c r="B5" s="5" t="s">
        <v>6</v>
      </c>
      <c r="C5" s="5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8" t="s">
        <v>12</v>
      </c>
    </row>
    <row r="6" spans="1:8" ht="15.5" x14ac:dyDescent="0.35">
      <c r="A6" s="51">
        <v>43661</v>
      </c>
      <c r="B6" s="52" t="s">
        <v>17</v>
      </c>
      <c r="C6" s="53" t="s">
        <v>18</v>
      </c>
      <c r="D6" s="27">
        <v>21693</v>
      </c>
      <c r="E6" s="27">
        <v>12408</v>
      </c>
      <c r="F6" s="27">
        <v>134</v>
      </c>
      <c r="G6" s="27">
        <v>9286</v>
      </c>
      <c r="H6" s="54">
        <v>2696.62</v>
      </c>
    </row>
    <row r="7" spans="1:8" ht="15.5" x14ac:dyDescent="0.35">
      <c r="A7" s="55">
        <v>43720</v>
      </c>
      <c r="B7" s="22" t="s">
        <v>17</v>
      </c>
      <c r="C7" s="23" t="s">
        <v>18</v>
      </c>
      <c r="D7" s="11">
        <v>18609</v>
      </c>
      <c r="E7" s="11">
        <v>11188</v>
      </c>
      <c r="F7" s="11">
        <v>146</v>
      </c>
      <c r="G7" s="11">
        <v>7421</v>
      </c>
      <c r="H7" s="56">
        <v>2536.1</v>
      </c>
    </row>
    <row r="8" spans="1:8" ht="15.5" x14ac:dyDescent="0.35">
      <c r="A8" s="55">
        <v>43691</v>
      </c>
      <c r="B8" s="22" t="s">
        <v>17</v>
      </c>
      <c r="C8" s="23" t="s">
        <v>18</v>
      </c>
      <c r="D8" s="15">
        <v>21424</v>
      </c>
      <c r="E8" s="15">
        <v>13373</v>
      </c>
      <c r="F8" s="15">
        <v>126</v>
      </c>
      <c r="G8" s="15">
        <v>8052</v>
      </c>
      <c r="H8" s="56">
        <v>2638.75</v>
      </c>
    </row>
    <row r="9" spans="1:8" ht="15.5" x14ac:dyDescent="0.35">
      <c r="A9" s="55">
        <v>43751</v>
      </c>
      <c r="B9" s="22" t="s">
        <v>17</v>
      </c>
      <c r="C9" s="23" t="s">
        <v>18</v>
      </c>
      <c r="D9" s="11">
        <v>24078</v>
      </c>
      <c r="E9" s="11">
        <v>15591</v>
      </c>
      <c r="F9" s="11">
        <v>155</v>
      </c>
      <c r="G9" s="11">
        <v>8487</v>
      </c>
      <c r="H9" s="56">
        <v>2848.35</v>
      </c>
    </row>
    <row r="10" spans="1:8" ht="15.5" x14ac:dyDescent="0.35">
      <c r="A10" s="55">
        <v>43780</v>
      </c>
      <c r="B10" s="22" t="s">
        <v>17</v>
      </c>
      <c r="C10" s="23" t="s">
        <v>18</v>
      </c>
      <c r="D10" s="15">
        <v>21918</v>
      </c>
      <c r="E10" s="15">
        <v>12025</v>
      </c>
      <c r="F10" s="15">
        <v>79</v>
      </c>
      <c r="G10" s="15">
        <v>9892</v>
      </c>
      <c r="H10" s="56">
        <v>2104.5100000000002</v>
      </c>
    </row>
    <row r="11" spans="1:8" ht="15.5" x14ac:dyDescent="0.35">
      <c r="A11" s="55">
        <v>43811</v>
      </c>
      <c r="B11" s="22" t="s">
        <v>17</v>
      </c>
      <c r="C11" s="23" t="s">
        <v>18</v>
      </c>
      <c r="D11" s="11">
        <v>25031</v>
      </c>
      <c r="E11" s="11">
        <v>13063</v>
      </c>
      <c r="F11" s="11">
        <v>78</v>
      </c>
      <c r="G11" s="11">
        <v>11969</v>
      </c>
      <c r="H11" s="56">
        <v>2300.02</v>
      </c>
    </row>
    <row r="12" spans="1:8" ht="15.5" x14ac:dyDescent="0.35">
      <c r="A12" s="55">
        <v>43845</v>
      </c>
      <c r="B12" s="22" t="s">
        <v>17</v>
      </c>
      <c r="C12" s="23" t="s">
        <v>18</v>
      </c>
      <c r="D12" s="15">
        <v>29145</v>
      </c>
      <c r="E12" s="15">
        <v>13157</v>
      </c>
      <c r="F12" s="15">
        <v>84</v>
      </c>
      <c r="G12" s="15">
        <v>15988</v>
      </c>
      <c r="H12" s="56">
        <v>2519.4</v>
      </c>
    </row>
    <row r="13" spans="1:8" ht="15.5" x14ac:dyDescent="0.35">
      <c r="A13" s="55">
        <v>43874</v>
      </c>
      <c r="B13" s="22" t="s">
        <v>17</v>
      </c>
      <c r="C13" s="23" t="s">
        <v>18</v>
      </c>
      <c r="D13" s="11">
        <v>28365</v>
      </c>
      <c r="E13" s="11">
        <v>14152</v>
      </c>
      <c r="F13" s="11">
        <v>82</v>
      </c>
      <c r="G13" s="11">
        <v>14213</v>
      </c>
      <c r="H13" s="56">
        <v>2465.8000000000002</v>
      </c>
    </row>
    <row r="14" spans="1:8" ht="15.5" x14ac:dyDescent="0.35">
      <c r="A14" s="55">
        <v>43906</v>
      </c>
      <c r="B14" s="22" t="s">
        <v>17</v>
      </c>
      <c r="C14" s="23" t="s">
        <v>18</v>
      </c>
      <c r="D14" s="15">
        <v>27481</v>
      </c>
      <c r="E14" s="15">
        <v>14086</v>
      </c>
      <c r="F14" s="15">
        <v>90</v>
      </c>
      <c r="G14" s="15">
        <v>13395</v>
      </c>
      <c r="H14" s="56">
        <v>2486.5500000000002</v>
      </c>
    </row>
    <row r="15" spans="1:8" ht="15.5" x14ac:dyDescent="0.35">
      <c r="A15" s="55">
        <v>43933</v>
      </c>
      <c r="B15" s="22" t="s">
        <v>17</v>
      </c>
      <c r="C15" s="23" t="s">
        <v>18</v>
      </c>
      <c r="D15" s="11">
        <v>13957</v>
      </c>
      <c r="E15" s="11">
        <v>5872</v>
      </c>
      <c r="F15" s="11">
        <v>81</v>
      </c>
      <c r="G15" s="11">
        <v>8085</v>
      </c>
      <c r="H15" s="56">
        <v>1622.19</v>
      </c>
    </row>
    <row r="16" spans="1:8" ht="15.5" x14ac:dyDescent="0.35">
      <c r="A16" s="55">
        <v>43966</v>
      </c>
      <c r="B16" s="22" t="s">
        <v>17</v>
      </c>
      <c r="C16" s="23" t="s">
        <v>18</v>
      </c>
      <c r="D16" s="15">
        <v>11747</v>
      </c>
      <c r="E16" s="15">
        <v>4617</v>
      </c>
      <c r="F16" s="15">
        <v>33</v>
      </c>
      <c r="G16" s="15">
        <v>7131</v>
      </c>
      <c r="H16" s="56">
        <v>1088.53</v>
      </c>
    </row>
    <row r="17" spans="1:9" ht="16" thickBot="1" x14ac:dyDescent="0.4">
      <c r="A17" s="57">
        <v>43996</v>
      </c>
      <c r="B17" s="58" t="s">
        <v>17</v>
      </c>
      <c r="C17" s="60" t="s">
        <v>18</v>
      </c>
      <c r="D17" s="61">
        <v>10382</v>
      </c>
      <c r="E17" s="34">
        <v>5294</v>
      </c>
      <c r="F17" s="34">
        <v>67</v>
      </c>
      <c r="G17" s="34">
        <v>5088</v>
      </c>
      <c r="H17" s="59">
        <v>1346.77</v>
      </c>
    </row>
    <row r="18" spans="1:9" ht="16" thickBot="1" x14ac:dyDescent="0.4">
      <c r="A18" s="17"/>
      <c r="B18" s="17"/>
      <c r="C18" s="63" t="s">
        <v>8</v>
      </c>
      <c r="D18" s="62">
        <f>SUM(D6:D17)</f>
        <v>253830</v>
      </c>
      <c r="E18" s="17"/>
      <c r="F18" s="17"/>
      <c r="G18" s="17"/>
      <c r="H18" s="24">
        <f>SUM(H6:H17)</f>
        <v>26653.589999999997</v>
      </c>
    </row>
    <row r="20" spans="1:9" ht="15" thickBot="1" x14ac:dyDescent="0.4"/>
    <row r="21" spans="1:9" ht="19" thickBot="1" x14ac:dyDescent="0.5">
      <c r="A21" s="173" t="s">
        <v>13</v>
      </c>
      <c r="B21" s="174"/>
      <c r="C21" s="174"/>
      <c r="D21" s="174"/>
      <c r="E21" s="175"/>
      <c r="F21" s="1"/>
      <c r="G21" s="1"/>
      <c r="H21" s="1"/>
      <c r="I21" s="1"/>
    </row>
    <row r="22" spans="1:9" ht="15.75" customHeight="1" thickBot="1" x14ac:dyDescent="0.5">
      <c r="A22" s="4" t="s">
        <v>5</v>
      </c>
      <c r="B22" s="5" t="s">
        <v>6</v>
      </c>
      <c r="C22" s="5" t="s">
        <v>7</v>
      </c>
      <c r="D22" s="5" t="s">
        <v>14</v>
      </c>
      <c r="E22" s="6" t="s">
        <v>12</v>
      </c>
      <c r="F22" s="1"/>
      <c r="G22" s="1"/>
      <c r="H22" s="1"/>
      <c r="I22" s="1"/>
    </row>
    <row r="23" spans="1:9" ht="15.75" customHeight="1" x14ac:dyDescent="0.45">
      <c r="A23" s="25">
        <v>43661</v>
      </c>
      <c r="B23" s="41" t="s">
        <v>19</v>
      </c>
      <c r="C23" s="26" t="s">
        <v>20</v>
      </c>
      <c r="D23" s="27">
        <v>55</v>
      </c>
      <c r="E23" s="37">
        <v>104.97</v>
      </c>
      <c r="F23" s="1"/>
      <c r="G23" s="1"/>
      <c r="H23" s="1"/>
      <c r="I23" s="1"/>
    </row>
    <row r="24" spans="1:9" ht="15.75" customHeight="1" x14ac:dyDescent="0.45">
      <c r="A24" s="29">
        <v>43690</v>
      </c>
      <c r="B24" s="9" t="s">
        <v>19</v>
      </c>
      <c r="C24" s="10" t="s">
        <v>20</v>
      </c>
      <c r="D24" s="11">
        <v>49</v>
      </c>
      <c r="E24" s="38"/>
      <c r="F24" s="1"/>
      <c r="G24" s="1"/>
      <c r="H24" s="1"/>
      <c r="I24" s="1"/>
    </row>
    <row r="25" spans="1:9" ht="15.75" customHeight="1" x14ac:dyDescent="0.45">
      <c r="A25" s="30">
        <v>43720</v>
      </c>
      <c r="B25" s="13" t="s">
        <v>19</v>
      </c>
      <c r="C25" s="14" t="s">
        <v>20</v>
      </c>
      <c r="D25" s="15">
        <v>68</v>
      </c>
      <c r="E25" s="39">
        <v>60.02</v>
      </c>
      <c r="F25" s="1"/>
      <c r="G25" s="1"/>
      <c r="H25" s="1"/>
      <c r="I25" s="1"/>
    </row>
    <row r="26" spans="1:9" ht="15.75" customHeight="1" x14ac:dyDescent="0.45">
      <c r="A26" s="29">
        <v>43751</v>
      </c>
      <c r="B26" s="9" t="s">
        <v>19</v>
      </c>
      <c r="C26" s="10" t="s">
        <v>20</v>
      </c>
      <c r="D26" s="11">
        <v>423</v>
      </c>
      <c r="E26" s="38">
        <v>230.62</v>
      </c>
      <c r="F26" s="1"/>
      <c r="G26" s="1"/>
      <c r="H26" s="1"/>
      <c r="I26" s="1"/>
    </row>
    <row r="27" spans="1:9" ht="15.75" customHeight="1" x14ac:dyDescent="0.45">
      <c r="A27" s="30">
        <v>43780</v>
      </c>
      <c r="B27" s="13" t="s">
        <v>19</v>
      </c>
      <c r="C27" s="14" t="s">
        <v>20</v>
      </c>
      <c r="D27" s="15">
        <v>2323</v>
      </c>
      <c r="E27" s="39">
        <v>1297.3599999999999</v>
      </c>
      <c r="F27" s="1"/>
      <c r="G27" s="1"/>
      <c r="H27" s="1"/>
      <c r="I27" s="1"/>
    </row>
    <row r="28" spans="1:9" ht="15.75" customHeight="1" x14ac:dyDescent="0.45">
      <c r="A28" s="29">
        <v>43811</v>
      </c>
      <c r="B28" s="9" t="s">
        <v>19</v>
      </c>
      <c r="C28" s="10" t="s">
        <v>20</v>
      </c>
      <c r="D28" s="11">
        <v>3295</v>
      </c>
      <c r="E28" s="38">
        <v>2058.46</v>
      </c>
      <c r="F28" s="1"/>
      <c r="G28" s="1"/>
      <c r="H28" s="1"/>
      <c r="I28" s="1"/>
    </row>
    <row r="29" spans="1:9" ht="15.75" customHeight="1" x14ac:dyDescent="0.45">
      <c r="A29" s="30">
        <v>43845</v>
      </c>
      <c r="B29" s="13" t="s">
        <v>19</v>
      </c>
      <c r="C29" s="14" t="s">
        <v>20</v>
      </c>
      <c r="D29" s="15">
        <v>4339</v>
      </c>
      <c r="E29" s="39">
        <v>2702.4</v>
      </c>
      <c r="F29" s="1"/>
      <c r="G29" s="1"/>
      <c r="H29" s="1"/>
      <c r="I29" s="1"/>
    </row>
    <row r="30" spans="1:9" ht="15.75" customHeight="1" x14ac:dyDescent="0.45">
      <c r="A30" s="29">
        <v>43874</v>
      </c>
      <c r="B30" s="9" t="s">
        <v>19</v>
      </c>
      <c r="C30" s="10" t="s">
        <v>20</v>
      </c>
      <c r="D30" s="11">
        <v>3899</v>
      </c>
      <c r="E30" s="38">
        <v>2316.6</v>
      </c>
      <c r="F30" s="1"/>
      <c r="G30" s="1"/>
      <c r="H30" s="1"/>
      <c r="I30" s="1"/>
    </row>
    <row r="31" spans="1:9" ht="15.75" customHeight="1" x14ac:dyDescent="0.45">
      <c r="A31" s="30">
        <v>43906</v>
      </c>
      <c r="B31" s="13" t="s">
        <v>19</v>
      </c>
      <c r="C31" s="14" t="s">
        <v>20</v>
      </c>
      <c r="D31" s="15">
        <v>3629</v>
      </c>
      <c r="E31" s="39">
        <v>2105.6999999999998</v>
      </c>
      <c r="F31" s="1"/>
      <c r="G31" s="1"/>
      <c r="H31" s="1"/>
      <c r="I31" s="1"/>
    </row>
    <row r="32" spans="1:9" ht="15.75" customHeight="1" x14ac:dyDescent="0.45">
      <c r="A32" s="29">
        <v>43935</v>
      </c>
      <c r="B32" s="9" t="s">
        <v>19</v>
      </c>
      <c r="C32" s="10" t="s">
        <v>20</v>
      </c>
      <c r="D32" s="11">
        <v>1939</v>
      </c>
      <c r="E32" s="38">
        <v>1122.54</v>
      </c>
      <c r="F32" s="1"/>
      <c r="G32" s="1"/>
      <c r="H32" s="1"/>
      <c r="I32" s="1"/>
    </row>
    <row r="33" spans="1:10" ht="15.75" customHeight="1" x14ac:dyDescent="0.45">
      <c r="A33" s="30">
        <v>43964</v>
      </c>
      <c r="B33" s="13" t="s">
        <v>19</v>
      </c>
      <c r="C33" s="14" t="s">
        <v>20</v>
      </c>
      <c r="D33" s="15">
        <v>1230</v>
      </c>
      <c r="E33" s="39">
        <v>636.52</v>
      </c>
      <c r="F33" s="1"/>
      <c r="G33" s="1"/>
      <c r="H33" s="1"/>
      <c r="I33" s="1"/>
    </row>
    <row r="34" spans="1:10" ht="16.5" customHeight="1" thickBot="1" x14ac:dyDescent="0.5">
      <c r="A34" s="31">
        <v>43996</v>
      </c>
      <c r="B34" s="32" t="s">
        <v>19</v>
      </c>
      <c r="C34" s="33" t="s">
        <v>20</v>
      </c>
      <c r="D34" s="34">
        <v>285</v>
      </c>
      <c r="E34" s="40">
        <v>153.72</v>
      </c>
      <c r="F34" s="1"/>
      <c r="G34" s="1"/>
      <c r="H34" s="1"/>
      <c r="I34" s="1"/>
    </row>
    <row r="35" spans="1:10" ht="16.5" customHeight="1" thickBot="1" x14ac:dyDescent="0.5">
      <c r="A35" s="17"/>
      <c r="B35" s="17"/>
      <c r="C35" s="17"/>
      <c r="D35" s="17"/>
      <c r="E35" s="24">
        <f>SUM(E23:E34)</f>
        <v>12788.910000000002</v>
      </c>
      <c r="F35" s="1"/>
      <c r="G35" s="1"/>
      <c r="H35" s="1"/>
      <c r="I35" s="1"/>
    </row>
    <row r="36" spans="1:10" ht="15" customHeight="1" thickBot="1" x14ac:dyDescent="0.5">
      <c r="F36" s="1"/>
      <c r="G36" s="1"/>
      <c r="H36" s="1"/>
      <c r="I36" s="1"/>
      <c r="J36" s="1"/>
    </row>
    <row r="37" spans="1:10" ht="16" thickBot="1" x14ac:dyDescent="0.4">
      <c r="C37" s="63" t="s">
        <v>44</v>
      </c>
      <c r="D37" s="62">
        <f>SUM(D23:D36)</f>
        <v>21534</v>
      </c>
    </row>
    <row r="39" spans="1:10" ht="18.5" x14ac:dyDescent="0.45">
      <c r="A39" s="1" t="s">
        <v>15</v>
      </c>
    </row>
  </sheetData>
  <mergeCells count="3">
    <mergeCell ref="A1:H1"/>
    <mergeCell ref="A3:C3"/>
    <mergeCell ref="A21:E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71C8B-9133-422F-B414-0469E6E1DFAA}">
  <dimension ref="A1:I39"/>
  <sheetViews>
    <sheetView topLeftCell="A5" workbookViewId="0">
      <selection activeCell="B34" sqref="B34"/>
    </sheetView>
  </sheetViews>
  <sheetFormatPr defaultRowHeight="14.5" x14ac:dyDescent="0.35"/>
  <cols>
    <col min="1" max="1" width="14.54296875" customWidth="1"/>
    <col min="2" max="2" width="19.81640625" customWidth="1"/>
    <col min="3" max="3" width="13.81640625" bestFit="1" customWidth="1"/>
    <col min="4" max="4" width="8.7265625" bestFit="1" customWidth="1"/>
    <col min="5" max="5" width="12.7265625" bestFit="1" customWidth="1"/>
    <col min="6" max="6" width="10.81640625" customWidth="1"/>
    <col min="7" max="7" width="9.7265625" customWidth="1"/>
    <col min="8" max="8" width="12.7265625" bestFit="1" customWidth="1"/>
  </cols>
  <sheetData>
    <row r="1" spans="1:8" ht="26.5" thickBot="1" x14ac:dyDescent="0.65">
      <c r="A1" s="167" t="s">
        <v>16</v>
      </c>
      <c r="B1" s="168"/>
      <c r="C1" s="168"/>
      <c r="D1" s="168"/>
      <c r="E1" s="168"/>
      <c r="F1" s="168"/>
      <c r="G1" s="168"/>
      <c r="H1" s="169"/>
    </row>
    <row r="2" spans="1:8" ht="15" thickBot="1" x14ac:dyDescent="0.4"/>
    <row r="3" spans="1:8" ht="19" thickBot="1" x14ac:dyDescent="0.5">
      <c r="A3" s="170" t="s">
        <v>0</v>
      </c>
      <c r="B3" s="171"/>
      <c r="C3" s="172"/>
    </row>
    <row r="4" spans="1:8" ht="16" thickBot="1" x14ac:dyDescent="0.4">
      <c r="D4" s="3" t="s">
        <v>1</v>
      </c>
      <c r="E4" s="3" t="s">
        <v>2</v>
      </c>
      <c r="F4" s="3" t="s">
        <v>3</v>
      </c>
      <c r="G4" s="3" t="s">
        <v>4</v>
      </c>
      <c r="H4" s="2"/>
    </row>
    <row r="5" spans="1:8" ht="21.5" thickBot="1" x14ac:dyDescent="0.4">
      <c r="A5" s="4" t="s">
        <v>5</v>
      </c>
      <c r="B5" s="5" t="s">
        <v>6</v>
      </c>
      <c r="C5" s="5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8" t="s">
        <v>12</v>
      </c>
    </row>
    <row r="6" spans="1:8" ht="15.5" x14ac:dyDescent="0.35">
      <c r="A6" s="25">
        <v>44026</v>
      </c>
      <c r="B6" s="41" t="s">
        <v>17</v>
      </c>
      <c r="C6" s="26" t="s">
        <v>18</v>
      </c>
      <c r="D6" s="27">
        <v>14405</v>
      </c>
      <c r="E6" s="44">
        <v>8557</v>
      </c>
      <c r="F6" s="45">
        <v>86</v>
      </c>
      <c r="G6" s="28">
        <v>5848</v>
      </c>
      <c r="H6" s="46">
        <v>1836.29</v>
      </c>
    </row>
    <row r="7" spans="1:8" ht="15.5" x14ac:dyDescent="0.35">
      <c r="A7" s="29">
        <v>44055</v>
      </c>
      <c r="B7" s="9" t="s">
        <v>17</v>
      </c>
      <c r="C7" s="10" t="s">
        <v>18</v>
      </c>
      <c r="D7" s="11">
        <v>14391</v>
      </c>
      <c r="E7" s="18">
        <v>8821</v>
      </c>
      <c r="F7" s="19">
        <v>96</v>
      </c>
      <c r="G7" s="12">
        <v>5569</v>
      </c>
      <c r="H7" s="43">
        <v>1878.74</v>
      </c>
    </row>
    <row r="8" spans="1:8" ht="15.5" x14ac:dyDescent="0.35">
      <c r="A8" s="30">
        <v>44087</v>
      </c>
      <c r="B8" s="13" t="s">
        <v>17</v>
      </c>
      <c r="C8" s="14" t="s">
        <v>18</v>
      </c>
      <c r="D8" s="15">
        <v>25916</v>
      </c>
      <c r="E8" s="20">
        <v>15520</v>
      </c>
      <c r="F8" s="21">
        <v>131</v>
      </c>
      <c r="G8" s="16">
        <v>10396</v>
      </c>
      <c r="H8" s="42">
        <v>2654.06</v>
      </c>
    </row>
    <row r="9" spans="1:8" ht="15.5" x14ac:dyDescent="0.35">
      <c r="A9" s="29">
        <v>44116</v>
      </c>
      <c r="B9" s="9" t="s">
        <v>17</v>
      </c>
      <c r="C9" s="10" t="s">
        <v>18</v>
      </c>
      <c r="D9" s="11">
        <v>23509</v>
      </c>
      <c r="E9" s="18">
        <v>13009</v>
      </c>
      <c r="F9" s="19">
        <v>135</v>
      </c>
      <c r="G9" s="12">
        <v>10500</v>
      </c>
      <c r="H9" s="43">
        <v>2409.9</v>
      </c>
    </row>
    <row r="10" spans="1:8" ht="15.5" x14ac:dyDescent="0.35">
      <c r="A10" s="30">
        <v>44145</v>
      </c>
      <c r="B10" s="13" t="s">
        <v>17</v>
      </c>
      <c r="C10" s="14" t="s">
        <v>18</v>
      </c>
      <c r="D10" s="15">
        <v>24321</v>
      </c>
      <c r="E10" s="20">
        <v>12766</v>
      </c>
      <c r="F10" s="21">
        <v>80</v>
      </c>
      <c r="G10" s="16">
        <v>11555</v>
      </c>
      <c r="H10" s="42">
        <v>2217.25</v>
      </c>
    </row>
    <row r="11" spans="1:8" ht="15.5" x14ac:dyDescent="0.35">
      <c r="A11" s="29">
        <v>44178</v>
      </c>
      <c r="B11" s="9" t="s">
        <v>17</v>
      </c>
      <c r="C11" s="10" t="s">
        <v>18</v>
      </c>
      <c r="D11" s="11">
        <v>25690</v>
      </c>
      <c r="E11" s="18">
        <v>12799</v>
      </c>
      <c r="F11" s="19">
        <v>73</v>
      </c>
      <c r="G11" s="12">
        <v>12891</v>
      </c>
      <c r="H11" s="43">
        <v>2231.3000000000002</v>
      </c>
    </row>
    <row r="12" spans="1:8" ht="15.5" x14ac:dyDescent="0.35">
      <c r="A12" s="30">
        <v>44210</v>
      </c>
      <c r="B12" s="13" t="s">
        <v>17</v>
      </c>
      <c r="C12" s="14" t="s">
        <v>18</v>
      </c>
      <c r="D12" s="15">
        <v>25580</v>
      </c>
      <c r="E12" s="20">
        <v>12051</v>
      </c>
      <c r="F12" s="21">
        <v>76</v>
      </c>
      <c r="G12" s="16">
        <v>13528</v>
      </c>
      <c r="H12" s="42">
        <v>2286.14</v>
      </c>
    </row>
    <row r="13" spans="1:8" ht="15.5" x14ac:dyDescent="0.35">
      <c r="A13" s="30">
        <v>44242</v>
      </c>
      <c r="B13" s="13" t="s">
        <v>17</v>
      </c>
      <c r="C13" s="14" t="s">
        <v>18</v>
      </c>
      <c r="D13" s="15">
        <v>27005</v>
      </c>
      <c r="E13" s="20">
        <v>13233</v>
      </c>
      <c r="F13" s="21">
        <v>73</v>
      </c>
      <c r="G13" s="16">
        <v>13771</v>
      </c>
      <c r="H13" s="42">
        <v>2417.62</v>
      </c>
    </row>
    <row r="14" spans="1:8" ht="15.5" x14ac:dyDescent="0.35">
      <c r="A14" s="29">
        <v>44271</v>
      </c>
      <c r="B14" s="9" t="s">
        <v>17</v>
      </c>
      <c r="C14" s="10" t="s">
        <v>18</v>
      </c>
      <c r="D14" s="11">
        <v>22931</v>
      </c>
      <c r="E14" s="18">
        <v>12092</v>
      </c>
      <c r="F14" s="19">
        <v>72</v>
      </c>
      <c r="G14" s="12">
        <v>10839</v>
      </c>
      <c r="H14" s="43">
        <v>2172.36</v>
      </c>
    </row>
    <row r="15" spans="1:8" ht="15.5" x14ac:dyDescent="0.35">
      <c r="A15" s="30">
        <v>44300</v>
      </c>
      <c r="B15" s="9" t="s">
        <v>17</v>
      </c>
      <c r="C15" s="10" t="s">
        <v>18</v>
      </c>
      <c r="D15" s="15">
        <v>20975</v>
      </c>
      <c r="E15" s="21">
        <v>11057</v>
      </c>
      <c r="F15" s="21">
        <v>77</v>
      </c>
      <c r="G15" s="16" t="s">
        <v>25</v>
      </c>
      <c r="H15" s="47">
        <v>2090.64</v>
      </c>
    </row>
    <row r="16" spans="1:8" ht="15.5" x14ac:dyDescent="0.35">
      <c r="A16" s="157">
        <v>44329</v>
      </c>
      <c r="B16" s="162" t="s">
        <v>17</v>
      </c>
      <c r="C16" s="64" t="s">
        <v>18</v>
      </c>
      <c r="D16" s="160">
        <v>21745</v>
      </c>
      <c r="E16" s="163">
        <v>11778</v>
      </c>
      <c r="F16" s="163">
        <v>71</v>
      </c>
      <c r="G16" s="164" t="s">
        <v>28</v>
      </c>
      <c r="H16" s="165">
        <v>2095.58</v>
      </c>
    </row>
    <row r="17" spans="1:9" ht="16" thickBot="1" x14ac:dyDescent="0.4">
      <c r="A17" s="31">
        <v>44361</v>
      </c>
      <c r="B17" s="32" t="s">
        <v>17</v>
      </c>
      <c r="C17" s="64" t="s">
        <v>18</v>
      </c>
      <c r="D17" s="61">
        <v>29055</v>
      </c>
      <c r="E17" s="48">
        <v>15737</v>
      </c>
      <c r="F17" s="48">
        <v>132</v>
      </c>
      <c r="G17" s="35" t="s">
        <v>68</v>
      </c>
      <c r="H17" s="49">
        <v>3034.99</v>
      </c>
    </row>
    <row r="18" spans="1:9" ht="16" thickBot="1" x14ac:dyDescent="0.4">
      <c r="A18" s="17"/>
      <c r="B18" s="17"/>
      <c r="C18" s="66" t="s">
        <v>8</v>
      </c>
      <c r="D18" s="65">
        <f>SUM(D6:D17)</f>
        <v>275523</v>
      </c>
      <c r="E18" s="17"/>
      <c r="F18" s="17"/>
      <c r="G18" s="17"/>
      <c r="H18" s="24">
        <f>SUM(H6:H17)</f>
        <v>27324.869999999995</v>
      </c>
    </row>
    <row r="19" spans="1:9" ht="19.5" customHeight="1" x14ac:dyDescent="0.45">
      <c r="I19" s="1"/>
    </row>
    <row r="20" spans="1:9" ht="19" thickBot="1" x14ac:dyDescent="0.5">
      <c r="F20" s="1"/>
      <c r="G20" s="1"/>
      <c r="H20" s="1"/>
      <c r="I20" s="1"/>
    </row>
    <row r="21" spans="1:9" ht="15.75" customHeight="1" thickBot="1" x14ac:dyDescent="0.5">
      <c r="A21" s="173" t="s">
        <v>13</v>
      </c>
      <c r="B21" s="174"/>
      <c r="C21" s="174"/>
      <c r="D21" s="174"/>
      <c r="E21" s="175"/>
      <c r="F21" s="1"/>
      <c r="G21" s="1"/>
      <c r="H21" s="1"/>
      <c r="I21" s="1"/>
    </row>
    <row r="22" spans="1:9" ht="15.75" customHeight="1" thickBot="1" x14ac:dyDescent="0.5">
      <c r="A22" s="4" t="s">
        <v>5</v>
      </c>
      <c r="B22" s="5" t="s">
        <v>6</v>
      </c>
      <c r="C22" s="5" t="s">
        <v>7</v>
      </c>
      <c r="D22" s="5" t="s">
        <v>14</v>
      </c>
      <c r="E22" s="6" t="s">
        <v>12</v>
      </c>
      <c r="F22" s="1"/>
      <c r="G22" s="1"/>
      <c r="H22" s="1"/>
      <c r="I22" s="1"/>
    </row>
    <row r="23" spans="1:9" ht="15.75" customHeight="1" x14ac:dyDescent="0.45">
      <c r="A23" s="25">
        <v>44026</v>
      </c>
      <c r="B23" s="41" t="s">
        <v>19</v>
      </c>
      <c r="C23" s="26" t="s">
        <v>20</v>
      </c>
      <c r="D23" s="27">
        <v>82</v>
      </c>
      <c r="E23" s="37">
        <v>126.11</v>
      </c>
      <c r="F23" s="1"/>
      <c r="G23" s="1"/>
      <c r="H23" s="1"/>
      <c r="I23" s="1"/>
    </row>
    <row r="24" spans="1:9" ht="15.75" customHeight="1" x14ac:dyDescent="0.45">
      <c r="A24" s="29">
        <v>44055</v>
      </c>
      <c r="B24" s="9" t="s">
        <v>19</v>
      </c>
      <c r="C24" s="10" t="s">
        <v>20</v>
      </c>
      <c r="D24" s="11">
        <v>78</v>
      </c>
      <c r="E24" s="38">
        <v>228.5</v>
      </c>
      <c r="F24" s="1"/>
      <c r="G24" s="1"/>
      <c r="H24" s="1"/>
      <c r="I24" s="1"/>
    </row>
    <row r="25" spans="1:9" ht="15.75" customHeight="1" x14ac:dyDescent="0.45">
      <c r="A25" s="30">
        <v>44087</v>
      </c>
      <c r="B25" s="13" t="s">
        <v>19</v>
      </c>
      <c r="C25" s="14" t="s">
        <v>20</v>
      </c>
      <c r="D25" s="15">
        <v>430</v>
      </c>
      <c r="E25" s="39">
        <v>228.5</v>
      </c>
      <c r="F25" s="1"/>
      <c r="G25" s="1"/>
      <c r="H25" s="1"/>
      <c r="I25" s="1"/>
    </row>
    <row r="26" spans="1:9" ht="15.75" customHeight="1" x14ac:dyDescent="0.45">
      <c r="A26" s="29">
        <v>44116</v>
      </c>
      <c r="B26" s="9" t="s">
        <v>19</v>
      </c>
      <c r="C26" s="10" t="s">
        <v>20</v>
      </c>
      <c r="D26" s="11">
        <v>957</v>
      </c>
      <c r="E26" s="38">
        <v>452.01</v>
      </c>
      <c r="F26" s="1"/>
      <c r="G26" s="1"/>
      <c r="H26" s="1"/>
      <c r="I26" s="1"/>
    </row>
    <row r="27" spans="1:9" ht="15.75" customHeight="1" x14ac:dyDescent="0.45">
      <c r="A27" s="30">
        <v>44145</v>
      </c>
      <c r="B27" s="13" t="s">
        <v>19</v>
      </c>
      <c r="C27" s="14" t="s">
        <v>20</v>
      </c>
      <c r="D27" s="15">
        <v>2435</v>
      </c>
      <c r="E27" s="39">
        <v>1168.24</v>
      </c>
      <c r="F27" s="1"/>
      <c r="G27" s="1"/>
      <c r="H27" s="1"/>
      <c r="I27" s="1"/>
    </row>
    <row r="28" spans="1:9" ht="15.75" customHeight="1" x14ac:dyDescent="0.45">
      <c r="A28" s="29">
        <v>44178</v>
      </c>
      <c r="B28" s="9" t="s">
        <v>19</v>
      </c>
      <c r="C28" s="10" t="s">
        <v>20</v>
      </c>
      <c r="D28" s="11">
        <v>3386</v>
      </c>
      <c r="E28" s="38">
        <v>2126.85</v>
      </c>
      <c r="F28" s="1"/>
      <c r="G28" s="1"/>
      <c r="H28" s="1"/>
      <c r="I28" s="1"/>
    </row>
    <row r="29" spans="1:9" ht="15.75" customHeight="1" x14ac:dyDescent="0.45">
      <c r="A29" s="30">
        <v>44210</v>
      </c>
      <c r="B29" s="13" t="s">
        <v>19</v>
      </c>
      <c r="C29" s="14" t="s">
        <v>20</v>
      </c>
      <c r="D29" s="15">
        <v>4398</v>
      </c>
      <c r="E29" s="39">
        <v>2717.21</v>
      </c>
      <c r="F29" s="1"/>
      <c r="G29" s="1"/>
      <c r="H29" s="1"/>
      <c r="I29" s="1"/>
    </row>
    <row r="30" spans="1:9" ht="15.75" customHeight="1" x14ac:dyDescent="0.45">
      <c r="A30" s="29">
        <v>44242</v>
      </c>
      <c r="B30" s="9" t="s">
        <v>19</v>
      </c>
      <c r="C30" s="10" t="s">
        <v>20</v>
      </c>
      <c r="D30" s="11">
        <v>5026</v>
      </c>
      <c r="E30" s="38">
        <v>3003.42</v>
      </c>
      <c r="F30" s="1"/>
      <c r="G30" s="1"/>
      <c r="H30" s="1"/>
      <c r="I30" s="1"/>
    </row>
    <row r="31" spans="1:9" ht="15.75" customHeight="1" x14ac:dyDescent="0.45">
      <c r="A31" s="30">
        <v>44271</v>
      </c>
      <c r="B31" s="13" t="s">
        <v>19</v>
      </c>
      <c r="C31" s="14" t="s">
        <v>20</v>
      </c>
      <c r="D31" s="15">
        <v>3288</v>
      </c>
      <c r="E31" s="39">
        <v>1984.27</v>
      </c>
      <c r="F31" s="1"/>
      <c r="G31" s="1"/>
      <c r="H31" s="1"/>
      <c r="I31" s="1"/>
    </row>
    <row r="32" spans="1:9" ht="18.5" x14ac:dyDescent="0.45">
      <c r="A32" s="157">
        <v>44300</v>
      </c>
      <c r="B32" s="158" t="s">
        <v>19</v>
      </c>
      <c r="C32" s="159" t="s">
        <v>20</v>
      </c>
      <c r="D32" s="160">
        <v>1915</v>
      </c>
      <c r="E32" s="161">
        <v>1552.58</v>
      </c>
      <c r="F32" s="1"/>
      <c r="G32" s="1"/>
      <c r="H32" s="1"/>
    </row>
    <row r="33" spans="1:5" ht="15.5" x14ac:dyDescent="0.35">
      <c r="A33" s="157">
        <v>44329</v>
      </c>
      <c r="B33" s="158" t="s">
        <v>19</v>
      </c>
      <c r="C33" s="159" t="s">
        <v>20</v>
      </c>
      <c r="D33" s="160">
        <v>1554</v>
      </c>
      <c r="E33" s="161">
        <v>1701.21</v>
      </c>
    </row>
    <row r="34" spans="1:5" ht="16" thickBot="1" x14ac:dyDescent="0.4">
      <c r="A34" s="31">
        <v>44361</v>
      </c>
      <c r="B34" s="50" t="s">
        <v>19</v>
      </c>
      <c r="C34" s="33" t="s">
        <v>20</v>
      </c>
      <c r="D34" s="34">
        <v>150</v>
      </c>
      <c r="E34" s="40">
        <v>185.41</v>
      </c>
    </row>
    <row r="35" spans="1:5" ht="16" thickBot="1" x14ac:dyDescent="0.4">
      <c r="A35" s="17"/>
      <c r="B35" s="17"/>
      <c r="C35" s="17"/>
      <c r="D35" s="17"/>
      <c r="E35" s="24">
        <f>SUM(E23:E34)</f>
        <v>15474.310000000001</v>
      </c>
    </row>
    <row r="36" spans="1:5" ht="16" thickBot="1" x14ac:dyDescent="0.4">
      <c r="C36" s="63" t="s">
        <v>44</v>
      </c>
      <c r="D36" s="62">
        <f>SUM(D23:D35)</f>
        <v>23699</v>
      </c>
    </row>
    <row r="39" spans="1:5" ht="18.5" x14ac:dyDescent="0.45">
      <c r="A39" s="1" t="s">
        <v>15</v>
      </c>
    </row>
  </sheetData>
  <mergeCells count="3">
    <mergeCell ref="A1:H1"/>
    <mergeCell ref="A3:C3"/>
    <mergeCell ref="A21:E2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E4006-9236-4524-8620-7B5C351446DA}">
  <dimension ref="A1:K39"/>
  <sheetViews>
    <sheetView topLeftCell="A3" workbookViewId="0">
      <selection activeCell="D18" sqref="D18"/>
    </sheetView>
  </sheetViews>
  <sheetFormatPr defaultRowHeight="14.5" x14ac:dyDescent="0.35"/>
  <cols>
    <col min="1" max="1" width="15.453125" customWidth="1"/>
    <col min="2" max="2" width="18.1796875" customWidth="1"/>
    <col min="3" max="3" width="13.81640625" bestFit="1" customWidth="1"/>
    <col min="4" max="4" width="9.453125" bestFit="1" customWidth="1"/>
    <col min="5" max="5" width="11.453125" bestFit="1" customWidth="1"/>
    <col min="6" max="6" width="10.81640625" customWidth="1"/>
    <col min="7" max="7" width="10" bestFit="1" customWidth="1"/>
    <col min="8" max="8" width="15" customWidth="1"/>
  </cols>
  <sheetData>
    <row r="1" spans="1:8" ht="26.5" thickBot="1" x14ac:dyDescent="0.65">
      <c r="A1" s="167" t="s">
        <v>16</v>
      </c>
      <c r="B1" s="168"/>
      <c r="C1" s="168"/>
      <c r="D1" s="168"/>
      <c r="E1" s="168"/>
      <c r="F1" s="168"/>
      <c r="G1" s="168"/>
      <c r="H1" s="169"/>
    </row>
    <row r="2" spans="1:8" ht="15" thickBot="1" x14ac:dyDescent="0.4"/>
    <row r="3" spans="1:8" ht="19" thickBot="1" x14ac:dyDescent="0.5">
      <c r="A3" s="170" t="s">
        <v>0</v>
      </c>
      <c r="B3" s="172"/>
    </row>
    <row r="4" spans="1:8" ht="15.5" x14ac:dyDescent="0.35">
      <c r="D4" s="154" t="s">
        <v>1</v>
      </c>
      <c r="E4" s="154" t="s">
        <v>2</v>
      </c>
      <c r="F4" s="154" t="s">
        <v>3</v>
      </c>
      <c r="G4" s="154" t="s">
        <v>4</v>
      </c>
      <c r="H4" s="93"/>
    </row>
    <row r="5" spans="1:8" ht="28" x14ac:dyDescent="0.35">
      <c r="A5" s="151" t="s">
        <v>5</v>
      </c>
      <c r="B5" s="151" t="s">
        <v>6</v>
      </c>
      <c r="C5" s="151" t="s">
        <v>7</v>
      </c>
      <c r="D5" s="152" t="s">
        <v>8</v>
      </c>
      <c r="E5" s="152" t="s">
        <v>9</v>
      </c>
      <c r="F5" s="152" t="s">
        <v>10</v>
      </c>
      <c r="G5" s="152" t="s">
        <v>11</v>
      </c>
      <c r="H5" s="153" t="s">
        <v>12</v>
      </c>
    </row>
    <row r="6" spans="1:8" ht="15.5" x14ac:dyDescent="0.35">
      <c r="A6" s="144">
        <v>44391</v>
      </c>
      <c r="B6" s="145" t="s">
        <v>17</v>
      </c>
      <c r="C6" s="146" t="s">
        <v>18</v>
      </c>
      <c r="D6" s="147">
        <v>25805</v>
      </c>
      <c r="E6" s="148">
        <v>15262</v>
      </c>
      <c r="F6" s="149" t="s">
        <v>21</v>
      </c>
      <c r="G6" s="149" t="s">
        <v>22</v>
      </c>
      <c r="H6" s="150">
        <v>3251.86</v>
      </c>
    </row>
    <row r="7" spans="1:8" ht="15.5" x14ac:dyDescent="0.35">
      <c r="A7" s="111">
        <v>44420</v>
      </c>
      <c r="B7" s="135" t="s">
        <v>17</v>
      </c>
      <c r="C7" s="83" t="s">
        <v>18</v>
      </c>
      <c r="D7" s="80">
        <v>22482</v>
      </c>
      <c r="E7" s="81">
        <v>14905</v>
      </c>
      <c r="F7" s="82" t="s">
        <v>23</v>
      </c>
      <c r="G7" s="82" t="s">
        <v>24</v>
      </c>
      <c r="H7" s="87">
        <v>2902.7</v>
      </c>
    </row>
    <row r="8" spans="1:8" ht="15.5" x14ac:dyDescent="0.35">
      <c r="A8" s="111">
        <v>44453</v>
      </c>
      <c r="B8" s="135" t="s">
        <v>17</v>
      </c>
      <c r="C8" s="76" t="s">
        <v>18</v>
      </c>
      <c r="D8" s="77">
        <v>28298</v>
      </c>
      <c r="E8" s="78">
        <v>18879</v>
      </c>
      <c r="F8" s="79" t="s">
        <v>26</v>
      </c>
      <c r="G8" s="79" t="s">
        <v>27</v>
      </c>
      <c r="H8" s="88">
        <v>3022.34</v>
      </c>
    </row>
    <row r="9" spans="1:8" ht="15.5" x14ac:dyDescent="0.35">
      <c r="A9" s="111">
        <v>44487</v>
      </c>
      <c r="B9" s="135" t="s">
        <v>17</v>
      </c>
      <c r="C9" s="83" t="s">
        <v>18</v>
      </c>
      <c r="D9" s="80">
        <v>24034</v>
      </c>
      <c r="E9" s="81">
        <v>16556</v>
      </c>
      <c r="F9" s="82" t="s">
        <v>29</v>
      </c>
      <c r="G9" s="82" t="s">
        <v>30</v>
      </c>
      <c r="H9" s="88">
        <v>2767.37</v>
      </c>
    </row>
    <row r="10" spans="1:8" ht="15.5" x14ac:dyDescent="0.35">
      <c r="A10" s="111">
        <v>44510</v>
      </c>
      <c r="B10" s="135" t="s">
        <v>17</v>
      </c>
      <c r="C10" s="76" t="s">
        <v>18</v>
      </c>
      <c r="D10" s="80">
        <v>21977</v>
      </c>
      <c r="E10" s="81">
        <v>12959</v>
      </c>
      <c r="F10" s="82" t="s">
        <v>64</v>
      </c>
      <c r="G10" s="82" t="s">
        <v>65</v>
      </c>
      <c r="H10" s="88">
        <v>2206.04</v>
      </c>
    </row>
    <row r="11" spans="1:8" ht="15.5" x14ac:dyDescent="0.35">
      <c r="A11" s="111">
        <v>44543</v>
      </c>
      <c r="B11" s="135" t="s">
        <v>17</v>
      </c>
      <c r="C11" s="76" t="s">
        <v>18</v>
      </c>
      <c r="D11" s="77">
        <v>26066</v>
      </c>
      <c r="E11" s="78">
        <v>13727</v>
      </c>
      <c r="F11" s="79" t="s">
        <v>31</v>
      </c>
      <c r="G11" s="79" t="s">
        <v>32</v>
      </c>
      <c r="H11" s="88">
        <v>2399.52</v>
      </c>
    </row>
    <row r="12" spans="1:8" ht="15.5" x14ac:dyDescent="0.35">
      <c r="A12" s="111">
        <v>44577</v>
      </c>
      <c r="B12" s="135" t="s">
        <v>17</v>
      </c>
      <c r="C12" s="83" t="s">
        <v>18</v>
      </c>
      <c r="D12" s="80">
        <v>28012</v>
      </c>
      <c r="E12" s="81">
        <v>13453</v>
      </c>
      <c r="F12" s="82" t="s">
        <v>33</v>
      </c>
      <c r="G12" s="82" t="s">
        <v>34</v>
      </c>
      <c r="H12" s="88">
        <v>2780.88</v>
      </c>
    </row>
    <row r="13" spans="1:8" ht="15.5" x14ac:dyDescent="0.35">
      <c r="A13" s="111">
        <v>44606</v>
      </c>
      <c r="B13" s="135" t="s">
        <v>17</v>
      </c>
      <c r="C13" s="76" t="s">
        <v>18</v>
      </c>
      <c r="D13" s="77">
        <v>27102</v>
      </c>
      <c r="E13" s="78">
        <v>13145</v>
      </c>
      <c r="F13" s="79" t="s">
        <v>35</v>
      </c>
      <c r="G13" s="79" t="s">
        <v>36</v>
      </c>
      <c r="H13" s="88">
        <v>2900.78</v>
      </c>
    </row>
    <row r="14" spans="1:8" ht="15.5" x14ac:dyDescent="0.35">
      <c r="A14" s="111">
        <v>44636</v>
      </c>
      <c r="B14" s="135" t="s">
        <v>17</v>
      </c>
      <c r="C14" s="83" t="s">
        <v>18</v>
      </c>
      <c r="D14" s="77">
        <v>27095</v>
      </c>
      <c r="E14" s="78">
        <v>13873</v>
      </c>
      <c r="F14" s="79" t="s">
        <v>31</v>
      </c>
      <c r="G14" s="79" t="s">
        <v>37</v>
      </c>
      <c r="H14" s="88">
        <v>2904.65</v>
      </c>
    </row>
    <row r="15" spans="1:8" ht="15.5" x14ac:dyDescent="0.35">
      <c r="A15" s="111">
        <v>44665</v>
      </c>
      <c r="B15" s="135" t="s">
        <v>17</v>
      </c>
      <c r="C15" s="76" t="s">
        <v>18</v>
      </c>
      <c r="D15" s="80">
        <v>22953</v>
      </c>
      <c r="E15" s="81">
        <v>12638</v>
      </c>
      <c r="F15" s="82" t="s">
        <v>38</v>
      </c>
      <c r="G15" s="82" t="s">
        <v>39</v>
      </c>
      <c r="H15" s="88">
        <v>2626.68</v>
      </c>
    </row>
    <row r="16" spans="1:8" ht="15.5" x14ac:dyDescent="0.35">
      <c r="A16" s="111">
        <v>44696</v>
      </c>
      <c r="B16" s="135" t="s">
        <v>17</v>
      </c>
      <c r="C16" s="83" t="s">
        <v>18</v>
      </c>
      <c r="D16" s="77">
        <v>25061</v>
      </c>
      <c r="E16" s="78">
        <v>13759</v>
      </c>
      <c r="F16" s="79" t="s">
        <v>40</v>
      </c>
      <c r="G16" s="79" t="s">
        <v>41</v>
      </c>
      <c r="H16" s="88">
        <v>2976.94</v>
      </c>
    </row>
    <row r="17" spans="1:11" ht="16" thickBot="1" x14ac:dyDescent="0.4">
      <c r="A17" s="112">
        <v>44726</v>
      </c>
      <c r="B17" s="136" t="s">
        <v>17</v>
      </c>
      <c r="C17" s="96" t="s">
        <v>18</v>
      </c>
      <c r="D17" s="97">
        <v>18839</v>
      </c>
      <c r="E17" s="98">
        <v>10689</v>
      </c>
      <c r="F17" s="99" t="s">
        <v>42</v>
      </c>
      <c r="G17" s="99" t="s">
        <v>58</v>
      </c>
      <c r="H17" s="143">
        <v>2800.98</v>
      </c>
    </row>
    <row r="18" spans="1:11" ht="16" thickBot="1" x14ac:dyDescent="0.4">
      <c r="A18" s="17"/>
      <c r="B18" s="17"/>
      <c r="C18" s="94" t="s">
        <v>8</v>
      </c>
      <c r="D18" s="95">
        <f>SUM(D6:D17)</f>
        <v>297724</v>
      </c>
      <c r="E18" s="17"/>
      <c r="F18" s="17"/>
      <c r="G18" s="17"/>
      <c r="H18" s="24">
        <f>SUM(H6:H17)</f>
        <v>33540.740000000005</v>
      </c>
    </row>
    <row r="20" spans="1:11" ht="15" thickBot="1" x14ac:dyDescent="0.4"/>
    <row r="21" spans="1:11" ht="19" thickBot="1" x14ac:dyDescent="0.5">
      <c r="A21" s="173" t="s">
        <v>13</v>
      </c>
      <c r="B21" s="175"/>
      <c r="G21" s="1"/>
      <c r="H21" s="1"/>
      <c r="I21" s="1"/>
      <c r="J21" s="1"/>
      <c r="K21" s="1"/>
    </row>
    <row r="22" spans="1:11" ht="15.75" customHeight="1" thickBot="1" x14ac:dyDescent="0.5">
      <c r="A22" s="100" t="s">
        <v>5</v>
      </c>
      <c r="B22" s="101" t="s">
        <v>6</v>
      </c>
      <c r="C22" s="101" t="s">
        <v>7</v>
      </c>
      <c r="D22" s="101" t="s">
        <v>14</v>
      </c>
      <c r="E22" s="102" t="s">
        <v>12</v>
      </c>
      <c r="G22" s="1"/>
      <c r="H22" s="1"/>
      <c r="I22" s="1"/>
      <c r="J22" s="1"/>
      <c r="K22" s="1"/>
    </row>
    <row r="23" spans="1:11" ht="15.75" customHeight="1" x14ac:dyDescent="0.45">
      <c r="A23" s="138">
        <v>44391</v>
      </c>
      <c r="B23" s="135" t="s">
        <v>19</v>
      </c>
      <c r="C23" s="137">
        <v>202</v>
      </c>
      <c r="D23" s="137">
        <v>109</v>
      </c>
      <c r="E23" s="142">
        <v>176.56</v>
      </c>
      <c r="G23" s="1"/>
      <c r="H23" s="1"/>
      <c r="I23" s="1"/>
      <c r="J23" s="1"/>
      <c r="K23" s="1"/>
    </row>
    <row r="24" spans="1:11" ht="15.75" customHeight="1" x14ac:dyDescent="0.45">
      <c r="A24" s="111">
        <v>44420</v>
      </c>
      <c r="B24" s="135" t="s">
        <v>19</v>
      </c>
      <c r="C24" s="76" t="s">
        <v>20</v>
      </c>
      <c r="D24" s="139">
        <v>50</v>
      </c>
      <c r="E24" s="104">
        <v>96.69</v>
      </c>
      <c r="G24" s="1"/>
      <c r="H24" s="1"/>
      <c r="I24" s="1"/>
      <c r="J24" s="1"/>
      <c r="K24" s="1"/>
    </row>
    <row r="25" spans="1:11" ht="15.75" customHeight="1" x14ac:dyDescent="0.45">
      <c r="A25" s="111">
        <v>44452</v>
      </c>
      <c r="B25" s="135" t="s">
        <v>19</v>
      </c>
      <c r="C25" s="83" t="s">
        <v>20</v>
      </c>
      <c r="D25" s="140">
        <v>67</v>
      </c>
      <c r="E25" s="103">
        <v>108.55</v>
      </c>
      <c r="G25" s="1"/>
      <c r="H25" s="1"/>
      <c r="I25" s="1"/>
      <c r="J25" s="1"/>
      <c r="K25" s="1"/>
    </row>
    <row r="26" spans="1:11" ht="15.75" customHeight="1" x14ac:dyDescent="0.45">
      <c r="A26" s="111">
        <v>44481</v>
      </c>
      <c r="B26" s="135" t="s">
        <v>19</v>
      </c>
      <c r="C26" s="76" t="s">
        <v>20</v>
      </c>
      <c r="D26" s="139">
        <v>88</v>
      </c>
      <c r="E26" s="104">
        <v>136.43</v>
      </c>
      <c r="G26" s="1"/>
      <c r="H26" s="1"/>
      <c r="I26" s="1"/>
      <c r="J26" s="1"/>
      <c r="K26" s="1"/>
    </row>
    <row r="27" spans="1:11" ht="15.75" customHeight="1" x14ac:dyDescent="0.45">
      <c r="A27" s="111">
        <v>44510</v>
      </c>
      <c r="B27" s="135" t="s">
        <v>19</v>
      </c>
      <c r="C27" s="83" t="s">
        <v>20</v>
      </c>
      <c r="D27" s="140">
        <v>1683</v>
      </c>
      <c r="E27" s="103">
        <v>2302.9299999999998</v>
      </c>
      <c r="G27" s="1"/>
      <c r="H27" s="1"/>
      <c r="I27" s="1"/>
      <c r="J27" s="1"/>
      <c r="K27" s="1"/>
    </row>
    <row r="28" spans="1:11" ht="15.75" customHeight="1" x14ac:dyDescent="0.45">
      <c r="A28" s="111">
        <v>44543</v>
      </c>
      <c r="B28" s="135" t="s">
        <v>19</v>
      </c>
      <c r="C28" s="83" t="s">
        <v>20</v>
      </c>
      <c r="D28" s="140">
        <v>3237</v>
      </c>
      <c r="E28" s="103">
        <v>4500.34</v>
      </c>
      <c r="G28" s="1"/>
      <c r="H28" s="1"/>
      <c r="I28" s="1"/>
      <c r="J28" s="1"/>
      <c r="K28" s="1"/>
    </row>
    <row r="29" spans="1:11" ht="15.75" customHeight="1" x14ac:dyDescent="0.45">
      <c r="A29" s="111">
        <v>44577</v>
      </c>
      <c r="B29" s="135" t="s">
        <v>19</v>
      </c>
      <c r="C29" s="76" t="s">
        <v>20</v>
      </c>
      <c r="D29" s="139">
        <v>4385</v>
      </c>
      <c r="E29" s="104">
        <v>4816.84</v>
      </c>
      <c r="G29" s="1"/>
      <c r="H29" s="1"/>
      <c r="I29" s="1"/>
      <c r="J29" s="1"/>
      <c r="K29" s="1"/>
    </row>
    <row r="30" spans="1:11" ht="15.75" customHeight="1" x14ac:dyDescent="0.45">
      <c r="A30" s="111">
        <v>44606</v>
      </c>
      <c r="B30" s="135" t="s">
        <v>19</v>
      </c>
      <c r="C30" s="83" t="s">
        <v>20</v>
      </c>
      <c r="D30" s="140">
        <v>3960</v>
      </c>
      <c r="E30" s="103">
        <v>3709.82</v>
      </c>
      <c r="G30" s="1"/>
      <c r="H30" s="1"/>
      <c r="I30" s="1"/>
      <c r="J30" s="1"/>
      <c r="K30" s="1"/>
    </row>
    <row r="31" spans="1:11" ht="15.75" customHeight="1" x14ac:dyDescent="0.45">
      <c r="A31" s="111">
        <v>44636</v>
      </c>
      <c r="B31" s="135" t="s">
        <v>19</v>
      </c>
      <c r="C31" s="76" t="s">
        <v>20</v>
      </c>
      <c r="D31" s="139">
        <v>3328</v>
      </c>
      <c r="E31" s="104">
        <v>3113.31</v>
      </c>
      <c r="G31" s="1"/>
      <c r="H31" s="1"/>
      <c r="I31" s="1"/>
      <c r="J31" s="1"/>
      <c r="K31" s="1"/>
    </row>
    <row r="32" spans="1:11" ht="15.75" customHeight="1" x14ac:dyDescent="0.45">
      <c r="A32" s="111">
        <v>44665</v>
      </c>
      <c r="B32" s="135" t="s">
        <v>19</v>
      </c>
      <c r="C32" s="83" t="s">
        <v>20</v>
      </c>
      <c r="D32" s="139">
        <v>2444</v>
      </c>
      <c r="E32" s="104">
        <v>2117.3200000000002</v>
      </c>
      <c r="G32" s="1"/>
      <c r="H32" s="1"/>
      <c r="I32" s="1"/>
      <c r="J32" s="1"/>
      <c r="K32" s="1"/>
    </row>
    <row r="33" spans="1:11" ht="15.75" customHeight="1" x14ac:dyDescent="0.45">
      <c r="A33" s="111">
        <v>44696</v>
      </c>
      <c r="B33" s="135" t="s">
        <v>19</v>
      </c>
      <c r="C33" s="83" t="s">
        <v>20</v>
      </c>
      <c r="D33" s="140">
        <v>1466</v>
      </c>
      <c r="E33" s="103">
        <v>1306.53</v>
      </c>
      <c r="G33" s="1"/>
      <c r="H33" s="1"/>
      <c r="I33" s="1"/>
      <c r="J33" s="1"/>
      <c r="K33" s="1"/>
    </row>
    <row r="34" spans="1:11" ht="15.75" customHeight="1" thickBot="1" x14ac:dyDescent="0.5">
      <c r="A34" s="112">
        <v>44726</v>
      </c>
      <c r="B34" s="136" t="s">
        <v>19</v>
      </c>
      <c r="C34" s="96" t="s">
        <v>20</v>
      </c>
      <c r="D34" s="141">
        <v>338</v>
      </c>
      <c r="E34" s="105">
        <v>353.7</v>
      </c>
      <c r="G34" s="1"/>
      <c r="H34" s="1"/>
      <c r="I34" s="1"/>
      <c r="J34" s="1"/>
      <c r="K34" s="1"/>
    </row>
    <row r="35" spans="1:11" ht="16.5" customHeight="1" thickBot="1" x14ac:dyDescent="0.5">
      <c r="A35" s="17"/>
      <c r="B35" s="17"/>
      <c r="C35" s="17"/>
      <c r="D35" s="17"/>
      <c r="E35" s="36">
        <f>SUM(E23:E34)</f>
        <v>22739.02</v>
      </c>
      <c r="G35" s="1"/>
      <c r="H35" s="1"/>
      <c r="I35" s="1"/>
      <c r="J35" s="1"/>
      <c r="K35" s="1"/>
    </row>
    <row r="36" spans="1:11" ht="16" thickBot="1" x14ac:dyDescent="0.4">
      <c r="C36" s="63" t="s">
        <v>44</v>
      </c>
      <c r="D36" s="62">
        <f>SUM(D23:D34)</f>
        <v>21155</v>
      </c>
    </row>
    <row r="39" spans="1:11" ht="18.5" x14ac:dyDescent="0.45">
      <c r="A39" s="1" t="s">
        <v>15</v>
      </c>
    </row>
  </sheetData>
  <mergeCells count="3">
    <mergeCell ref="A1:H1"/>
    <mergeCell ref="A3:B3"/>
    <mergeCell ref="A21:B21"/>
  </mergeCells>
  <phoneticPr fontId="10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E50E1-BD7B-46DB-9B06-CBE3862CBB81}">
  <dimension ref="A1:H40"/>
  <sheetViews>
    <sheetView topLeftCell="A12" workbookViewId="0">
      <selection sqref="A1:H40"/>
    </sheetView>
  </sheetViews>
  <sheetFormatPr defaultRowHeight="14.5" x14ac:dyDescent="0.35"/>
  <cols>
    <col min="1" max="1" width="17.1796875" customWidth="1"/>
    <col min="2" max="2" width="16.81640625" bestFit="1" customWidth="1"/>
    <col min="3" max="3" width="15.7265625" bestFit="1" customWidth="1"/>
    <col min="4" max="4" width="11.54296875" customWidth="1"/>
    <col min="5" max="5" width="14.453125" customWidth="1"/>
    <col min="6" max="6" width="13" customWidth="1"/>
    <col min="8" max="8" width="12.7265625" bestFit="1" customWidth="1"/>
  </cols>
  <sheetData>
    <row r="1" spans="1:8" ht="26.5" thickBot="1" x14ac:dyDescent="0.65">
      <c r="A1" s="167" t="s">
        <v>16</v>
      </c>
      <c r="B1" s="168"/>
      <c r="C1" s="168"/>
      <c r="D1" s="168"/>
      <c r="E1" s="168"/>
      <c r="F1" s="168"/>
      <c r="G1" s="168"/>
      <c r="H1" s="169"/>
    </row>
    <row r="2" spans="1:8" ht="15" thickBot="1" x14ac:dyDescent="0.4"/>
    <row r="3" spans="1:8" ht="19" thickBot="1" x14ac:dyDescent="0.5">
      <c r="A3" s="170" t="s">
        <v>0</v>
      </c>
      <c r="B3" s="172"/>
    </row>
    <row r="4" spans="1:8" ht="16" thickBot="1" x14ac:dyDescent="0.4">
      <c r="D4" s="3" t="s">
        <v>1</v>
      </c>
      <c r="E4" s="3" t="s">
        <v>2</v>
      </c>
      <c r="F4" s="3" t="s">
        <v>3</v>
      </c>
      <c r="G4" s="3" t="s">
        <v>4</v>
      </c>
      <c r="H4" s="93"/>
    </row>
    <row r="5" spans="1:8" ht="42.5" thickBot="1" x14ac:dyDescent="0.4">
      <c r="A5" s="72" t="s">
        <v>5</v>
      </c>
      <c r="B5" s="73" t="s">
        <v>6</v>
      </c>
      <c r="C5" s="73" t="s">
        <v>7</v>
      </c>
      <c r="D5" s="74" t="s">
        <v>8</v>
      </c>
      <c r="E5" s="74" t="s">
        <v>9</v>
      </c>
      <c r="F5" s="74" t="s">
        <v>10</v>
      </c>
      <c r="G5" s="74" t="s">
        <v>11</v>
      </c>
      <c r="H5" s="75" t="s">
        <v>12</v>
      </c>
    </row>
    <row r="6" spans="1:8" ht="15.5" x14ac:dyDescent="0.35">
      <c r="A6" s="110">
        <v>44756</v>
      </c>
      <c r="B6" s="116" t="s">
        <v>17</v>
      </c>
      <c r="C6" s="126" t="s">
        <v>18</v>
      </c>
      <c r="D6" s="84">
        <v>18835</v>
      </c>
      <c r="E6" s="85">
        <v>11375</v>
      </c>
      <c r="F6" s="106" t="s">
        <v>42</v>
      </c>
      <c r="G6" s="106" t="s">
        <v>43</v>
      </c>
      <c r="H6" s="86">
        <v>2924.56</v>
      </c>
    </row>
    <row r="7" spans="1:8" ht="15.5" x14ac:dyDescent="0.35">
      <c r="A7" s="111">
        <v>44788</v>
      </c>
      <c r="B7" s="117" t="s">
        <v>17</v>
      </c>
      <c r="C7" s="127" t="s">
        <v>18</v>
      </c>
      <c r="D7" s="80">
        <v>18422</v>
      </c>
      <c r="E7" s="81">
        <v>11581</v>
      </c>
      <c r="F7" s="107" t="s">
        <v>49</v>
      </c>
      <c r="G7" s="107" t="s">
        <v>50</v>
      </c>
      <c r="H7" s="87">
        <v>2579.91</v>
      </c>
    </row>
    <row r="8" spans="1:8" ht="15.5" x14ac:dyDescent="0.35">
      <c r="A8" s="111">
        <v>44819</v>
      </c>
      <c r="B8" s="117" t="s">
        <v>17</v>
      </c>
      <c r="C8" s="127" t="s">
        <v>18</v>
      </c>
      <c r="D8" s="77">
        <v>22400</v>
      </c>
      <c r="E8" s="78">
        <v>14742</v>
      </c>
      <c r="F8" s="108" t="s">
        <v>40</v>
      </c>
      <c r="G8" s="108" t="s">
        <v>51</v>
      </c>
      <c r="H8" s="88">
        <v>2994.69</v>
      </c>
    </row>
    <row r="9" spans="1:8" ht="15.5" x14ac:dyDescent="0.35">
      <c r="A9" s="111">
        <v>44846</v>
      </c>
      <c r="B9" s="117" t="s">
        <v>17</v>
      </c>
      <c r="C9" s="127" t="s">
        <v>18</v>
      </c>
      <c r="D9" s="80">
        <v>17023</v>
      </c>
      <c r="E9" s="81">
        <v>10485</v>
      </c>
      <c r="F9" s="107" t="s">
        <v>29</v>
      </c>
      <c r="G9" s="107" t="s">
        <v>52</v>
      </c>
      <c r="H9" s="88">
        <v>2562.9899999999998</v>
      </c>
    </row>
    <row r="10" spans="1:8" ht="15.5" x14ac:dyDescent="0.35">
      <c r="A10" s="111">
        <v>44875</v>
      </c>
      <c r="B10" s="117" t="s">
        <v>17</v>
      </c>
      <c r="C10" s="127" t="s">
        <v>18</v>
      </c>
      <c r="D10" s="77">
        <v>18703</v>
      </c>
      <c r="E10" s="78">
        <v>10647</v>
      </c>
      <c r="F10" s="108" t="s">
        <v>53</v>
      </c>
      <c r="G10" s="108" t="s">
        <v>54</v>
      </c>
      <c r="H10" s="88">
        <v>2384.48</v>
      </c>
    </row>
    <row r="11" spans="1:8" ht="15.5" x14ac:dyDescent="0.35">
      <c r="A11" s="111">
        <v>44908</v>
      </c>
      <c r="B11" s="117" t="s">
        <v>17</v>
      </c>
      <c r="C11" s="127" t="s">
        <v>18</v>
      </c>
      <c r="D11" s="80">
        <v>25224</v>
      </c>
      <c r="E11" s="81">
        <v>12201</v>
      </c>
      <c r="F11" s="107" t="s">
        <v>53</v>
      </c>
      <c r="G11" s="107" t="s">
        <v>55</v>
      </c>
      <c r="H11" s="88">
        <v>2831.91</v>
      </c>
    </row>
    <row r="12" spans="1:8" ht="15.5" x14ac:dyDescent="0.35">
      <c r="A12" s="111">
        <v>44942</v>
      </c>
      <c r="B12" s="117" t="s">
        <v>17</v>
      </c>
      <c r="C12" s="127" t="s">
        <v>18</v>
      </c>
      <c r="D12" s="80">
        <v>28216</v>
      </c>
      <c r="E12" s="81">
        <v>12141</v>
      </c>
      <c r="F12" s="107">
        <v>82</v>
      </c>
      <c r="G12" s="107">
        <v>16075</v>
      </c>
      <c r="H12" s="88">
        <v>3135.58</v>
      </c>
    </row>
    <row r="13" spans="1:8" ht="15.5" x14ac:dyDescent="0.35">
      <c r="A13" s="111">
        <v>44971</v>
      </c>
      <c r="B13" s="117" t="s">
        <v>17</v>
      </c>
      <c r="C13" s="127" t="s">
        <v>18</v>
      </c>
      <c r="D13" s="77">
        <v>24057</v>
      </c>
      <c r="E13" s="78">
        <v>11867</v>
      </c>
      <c r="F13" s="108" t="s">
        <v>31</v>
      </c>
      <c r="G13" s="108" t="s">
        <v>56</v>
      </c>
      <c r="H13" s="89">
        <v>2892.43</v>
      </c>
    </row>
    <row r="14" spans="1:8" ht="15.5" x14ac:dyDescent="0.35">
      <c r="A14" s="111">
        <v>45001</v>
      </c>
      <c r="B14" s="117" t="s">
        <v>17</v>
      </c>
      <c r="C14" s="127" t="s">
        <v>18</v>
      </c>
      <c r="D14" s="80">
        <v>23128</v>
      </c>
      <c r="E14" s="81">
        <v>13053</v>
      </c>
      <c r="F14" s="107" t="s">
        <v>53</v>
      </c>
      <c r="G14" s="107" t="s">
        <v>57</v>
      </c>
      <c r="H14" s="87">
        <v>2890.09</v>
      </c>
    </row>
    <row r="15" spans="1:8" ht="15.5" x14ac:dyDescent="0.35">
      <c r="A15" s="111">
        <v>45032</v>
      </c>
      <c r="B15" s="117" t="s">
        <v>17</v>
      </c>
      <c r="C15" s="127" t="s">
        <v>18</v>
      </c>
      <c r="D15" s="80">
        <v>20971</v>
      </c>
      <c r="E15" s="81">
        <v>11366</v>
      </c>
      <c r="F15" s="107">
        <v>144</v>
      </c>
      <c r="G15" s="107">
        <v>9605</v>
      </c>
      <c r="H15" s="87">
        <v>3172.86</v>
      </c>
    </row>
    <row r="16" spans="1:8" ht="15.5" x14ac:dyDescent="0.35">
      <c r="A16" s="111">
        <v>45061</v>
      </c>
      <c r="B16" s="117" t="s">
        <v>17</v>
      </c>
      <c r="C16" s="127" t="s">
        <v>18</v>
      </c>
      <c r="D16" s="77">
        <v>21168</v>
      </c>
      <c r="E16" s="78">
        <v>12696</v>
      </c>
      <c r="F16" s="108" t="s">
        <v>42</v>
      </c>
      <c r="G16" s="108" t="s">
        <v>59</v>
      </c>
      <c r="H16" s="87">
        <v>3117.82</v>
      </c>
    </row>
    <row r="17" spans="1:8" ht="16" thickBot="1" x14ac:dyDescent="0.4">
      <c r="A17" s="112">
        <v>45091</v>
      </c>
      <c r="B17" s="118" t="s">
        <v>17</v>
      </c>
      <c r="C17" s="131" t="s">
        <v>18</v>
      </c>
      <c r="D17" s="132">
        <v>24777</v>
      </c>
      <c r="E17" s="90">
        <v>16246</v>
      </c>
      <c r="F17" s="91" t="s">
        <v>62</v>
      </c>
      <c r="G17" s="91" t="s">
        <v>63</v>
      </c>
      <c r="H17" s="92">
        <v>3636.93</v>
      </c>
    </row>
    <row r="18" spans="1:8" ht="16" thickBot="1" x14ac:dyDescent="0.4">
      <c r="A18" s="17"/>
      <c r="B18" s="17"/>
      <c r="C18" s="133" t="s">
        <v>8</v>
      </c>
      <c r="D18" s="134">
        <f>SUM(D6:D17)</f>
        <v>262924</v>
      </c>
      <c r="E18" s="17"/>
      <c r="F18" s="17"/>
      <c r="G18" s="17"/>
      <c r="H18" s="24">
        <f>SUM(H6:H17)</f>
        <v>35124.25</v>
      </c>
    </row>
    <row r="21" spans="1:8" ht="15" thickBot="1" x14ac:dyDescent="0.4"/>
    <row r="22" spans="1:8" ht="19" thickBot="1" x14ac:dyDescent="0.5">
      <c r="A22" s="173" t="s">
        <v>13</v>
      </c>
      <c r="B22" s="175"/>
      <c r="G22" s="1"/>
      <c r="H22" s="1"/>
    </row>
    <row r="23" spans="1:8" ht="19" thickBot="1" x14ac:dyDescent="0.5">
      <c r="A23" s="4" t="s">
        <v>5</v>
      </c>
      <c r="B23" s="5" t="s">
        <v>6</v>
      </c>
      <c r="C23" s="5" t="s">
        <v>7</v>
      </c>
      <c r="D23" s="5" t="s">
        <v>14</v>
      </c>
      <c r="E23" s="6" t="s">
        <v>12</v>
      </c>
      <c r="G23" s="1"/>
      <c r="H23" s="1"/>
    </row>
    <row r="24" spans="1:8" ht="18.5" x14ac:dyDescent="0.45">
      <c r="A24" s="113">
        <v>44756</v>
      </c>
      <c r="B24" s="119" t="s">
        <v>19</v>
      </c>
      <c r="C24" s="123" t="s">
        <v>20</v>
      </c>
      <c r="D24" s="27">
        <v>58</v>
      </c>
      <c r="E24" s="128">
        <v>93.91</v>
      </c>
      <c r="G24" s="1"/>
      <c r="H24" s="1"/>
    </row>
    <row r="25" spans="1:8" ht="18.5" x14ac:dyDescent="0.45">
      <c r="A25" s="114">
        <v>44787</v>
      </c>
      <c r="B25" s="120" t="s">
        <v>19</v>
      </c>
      <c r="C25" s="124" t="s">
        <v>20</v>
      </c>
      <c r="D25" s="11">
        <v>122</v>
      </c>
      <c r="E25" s="129">
        <v>187.12</v>
      </c>
      <c r="G25" s="1"/>
      <c r="H25" s="1"/>
    </row>
    <row r="26" spans="1:8" ht="18.5" x14ac:dyDescent="0.45">
      <c r="A26" s="114">
        <v>44846</v>
      </c>
      <c r="B26" s="120" t="s">
        <v>19</v>
      </c>
      <c r="C26" s="124" t="s">
        <v>20</v>
      </c>
      <c r="D26" s="15">
        <v>448</v>
      </c>
      <c r="E26" s="129">
        <v>463.41</v>
      </c>
      <c r="G26" s="1"/>
      <c r="H26" s="1"/>
    </row>
    <row r="27" spans="1:8" ht="18.5" x14ac:dyDescent="0.45">
      <c r="A27" s="114">
        <v>44848</v>
      </c>
      <c r="B27" s="120" t="s">
        <v>19</v>
      </c>
      <c r="C27" s="124" t="s">
        <v>20</v>
      </c>
      <c r="D27" s="11">
        <v>36</v>
      </c>
      <c r="E27" s="129">
        <v>28.71</v>
      </c>
      <c r="G27" s="1"/>
      <c r="H27" s="1"/>
    </row>
    <row r="28" spans="1:8" ht="18.5" x14ac:dyDescent="0.45">
      <c r="A28" s="114">
        <v>44875</v>
      </c>
      <c r="B28" s="120" t="s">
        <v>19</v>
      </c>
      <c r="C28" s="124" t="s">
        <v>20</v>
      </c>
      <c r="D28" s="15">
        <v>1221</v>
      </c>
      <c r="E28" s="129">
        <v>1095.45</v>
      </c>
      <c r="G28" s="1"/>
      <c r="H28" s="1"/>
    </row>
    <row r="29" spans="1:8" ht="18.5" x14ac:dyDescent="0.45">
      <c r="A29" s="114">
        <v>44908</v>
      </c>
      <c r="B29" s="120" t="s">
        <v>19</v>
      </c>
      <c r="C29" s="124" t="s">
        <v>20</v>
      </c>
      <c r="D29" s="11">
        <v>3459</v>
      </c>
      <c r="E29" s="129">
        <v>3830.21</v>
      </c>
      <c r="G29" s="1"/>
      <c r="H29" s="1"/>
    </row>
    <row r="30" spans="1:8" ht="18.5" x14ac:dyDescent="0.45">
      <c r="A30" s="114">
        <v>44943</v>
      </c>
      <c r="B30" s="121" t="s">
        <v>60</v>
      </c>
      <c r="C30" s="124"/>
      <c r="D30" s="11">
        <v>4540</v>
      </c>
      <c r="E30" s="129">
        <v>5322.42</v>
      </c>
      <c r="G30" s="1"/>
      <c r="H30" s="1"/>
    </row>
    <row r="31" spans="1:8" ht="18.5" x14ac:dyDescent="0.45">
      <c r="A31" s="114">
        <v>44972</v>
      </c>
      <c r="B31" s="120" t="s">
        <v>19</v>
      </c>
      <c r="C31" s="124" t="s">
        <v>20</v>
      </c>
      <c r="D31" s="15">
        <v>3526</v>
      </c>
      <c r="E31" s="129">
        <v>3802.78</v>
      </c>
      <c r="G31" s="1"/>
      <c r="H31" s="1"/>
    </row>
    <row r="32" spans="1:8" ht="18.5" x14ac:dyDescent="0.45">
      <c r="A32" s="114">
        <v>45004</v>
      </c>
      <c r="B32" s="120" t="s">
        <v>19</v>
      </c>
      <c r="C32" s="124" t="s">
        <v>20</v>
      </c>
      <c r="D32" s="11">
        <v>3561</v>
      </c>
      <c r="E32" s="129">
        <v>3317.99</v>
      </c>
      <c r="G32" s="1"/>
      <c r="H32" s="1"/>
    </row>
    <row r="33" spans="1:8" ht="18.5" x14ac:dyDescent="0.45">
      <c r="A33" s="114">
        <v>45033</v>
      </c>
      <c r="B33" s="121" t="s">
        <v>60</v>
      </c>
      <c r="C33" s="124"/>
      <c r="D33" s="15">
        <v>2047</v>
      </c>
      <c r="E33" s="129">
        <v>1610.04</v>
      </c>
      <c r="F33" t="s">
        <v>61</v>
      </c>
      <c r="G33" s="1"/>
      <c r="H33" s="1"/>
    </row>
    <row r="34" spans="1:8" ht="18.5" x14ac:dyDescent="0.45">
      <c r="A34" s="114">
        <v>45062</v>
      </c>
      <c r="B34" s="121" t="s">
        <v>60</v>
      </c>
      <c r="C34" s="124"/>
      <c r="D34" s="11">
        <v>1169</v>
      </c>
      <c r="E34" s="129">
        <v>749.55</v>
      </c>
      <c r="G34" s="1"/>
      <c r="H34" s="1"/>
    </row>
    <row r="35" spans="1:8" ht="19" thickBot="1" x14ac:dyDescent="0.5">
      <c r="A35" s="115">
        <v>45092</v>
      </c>
      <c r="B35" s="122" t="s">
        <v>60</v>
      </c>
      <c r="C35" s="125"/>
      <c r="D35" s="109">
        <v>259</v>
      </c>
      <c r="E35" s="130">
        <v>151.71</v>
      </c>
      <c r="G35" s="1"/>
      <c r="H35" s="1"/>
    </row>
    <row r="36" spans="1:8" ht="19" thickBot="1" x14ac:dyDescent="0.5">
      <c r="A36" s="17"/>
      <c r="B36" s="17"/>
      <c r="C36" s="17"/>
      <c r="D36" s="17"/>
      <c r="E36" s="24">
        <f>SUM(E24:E35)</f>
        <v>20653.3</v>
      </c>
      <c r="G36" s="1"/>
      <c r="H36" s="1"/>
    </row>
    <row r="37" spans="1:8" ht="16" thickBot="1" x14ac:dyDescent="0.4">
      <c r="C37" s="133" t="s">
        <v>44</v>
      </c>
      <c r="D37" s="134">
        <f>SUM(D24:D35)</f>
        <v>20446</v>
      </c>
    </row>
    <row r="40" spans="1:8" ht="18.5" x14ac:dyDescent="0.45">
      <c r="A40" s="1" t="s">
        <v>15</v>
      </c>
    </row>
  </sheetData>
  <mergeCells count="3">
    <mergeCell ref="A1:H1"/>
    <mergeCell ref="A3:B3"/>
    <mergeCell ref="A22:B22"/>
  </mergeCells>
  <phoneticPr fontId="10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F5282-E036-44A9-93F9-27144E2A53C0}">
  <dimension ref="A1:H40"/>
  <sheetViews>
    <sheetView topLeftCell="A7" workbookViewId="0">
      <selection activeCell="D37" sqref="D37"/>
    </sheetView>
  </sheetViews>
  <sheetFormatPr defaultRowHeight="14.5" x14ac:dyDescent="0.35"/>
  <cols>
    <col min="1" max="1" width="31.81640625" bestFit="1" customWidth="1"/>
    <col min="2" max="2" width="16.81640625" bestFit="1" customWidth="1"/>
    <col min="3" max="3" width="15.7265625" bestFit="1" customWidth="1"/>
    <col min="4" max="4" width="9.54296875" bestFit="1" customWidth="1"/>
    <col min="5" max="5" width="12.7265625" bestFit="1" customWidth="1"/>
    <col min="6" max="6" width="24.1796875" bestFit="1" customWidth="1"/>
    <col min="7" max="7" width="12.7265625" bestFit="1" customWidth="1"/>
    <col min="8" max="8" width="12.81640625" bestFit="1" customWidth="1"/>
    <col min="9" max="9" width="5.1796875" bestFit="1" customWidth="1"/>
    <col min="10" max="10" width="7.54296875" bestFit="1" customWidth="1"/>
    <col min="11" max="11" width="12.7265625" bestFit="1" customWidth="1"/>
  </cols>
  <sheetData>
    <row r="1" spans="1:8" ht="26.5" thickBot="1" x14ac:dyDescent="0.65">
      <c r="A1" s="167" t="s">
        <v>16</v>
      </c>
      <c r="B1" s="168"/>
      <c r="C1" s="168"/>
      <c r="D1" s="168"/>
      <c r="E1" s="168"/>
      <c r="F1" s="168"/>
      <c r="G1" s="168"/>
      <c r="H1" s="169"/>
    </row>
    <row r="2" spans="1:8" ht="15" thickBot="1" x14ac:dyDescent="0.4"/>
    <row r="3" spans="1:8" ht="19" thickBot="1" x14ac:dyDescent="0.5">
      <c r="A3" s="170" t="s">
        <v>0</v>
      </c>
      <c r="B3" s="172"/>
    </row>
    <row r="4" spans="1:8" ht="16" thickBot="1" x14ac:dyDescent="0.4">
      <c r="D4" s="3" t="s">
        <v>1</v>
      </c>
      <c r="E4" s="3" t="s">
        <v>2</v>
      </c>
      <c r="F4" s="3" t="s">
        <v>3</v>
      </c>
      <c r="G4" s="3" t="s">
        <v>4</v>
      </c>
      <c r="H4" s="93"/>
    </row>
    <row r="5" spans="1:8" ht="28.5" thickBot="1" x14ac:dyDescent="0.4">
      <c r="A5" s="72" t="s">
        <v>5</v>
      </c>
      <c r="B5" s="73" t="s">
        <v>6</v>
      </c>
      <c r="C5" s="73" t="s">
        <v>7</v>
      </c>
      <c r="D5" s="74" t="s">
        <v>8</v>
      </c>
      <c r="E5" s="74" t="s">
        <v>9</v>
      </c>
      <c r="F5" s="74" t="s">
        <v>10</v>
      </c>
      <c r="G5" s="74" t="s">
        <v>11</v>
      </c>
      <c r="H5" s="75" t="s">
        <v>12</v>
      </c>
    </row>
    <row r="6" spans="1:8" ht="15.5" x14ac:dyDescent="0.35">
      <c r="A6" s="110">
        <v>45123</v>
      </c>
      <c r="B6" s="116" t="s">
        <v>17</v>
      </c>
      <c r="C6" s="126" t="s">
        <v>18</v>
      </c>
      <c r="D6" s="84">
        <v>18904</v>
      </c>
      <c r="E6" s="85">
        <v>11346</v>
      </c>
      <c r="F6" s="106">
        <v>134</v>
      </c>
      <c r="G6" s="106">
        <v>1559</v>
      </c>
      <c r="H6" s="86">
        <v>3139.1</v>
      </c>
    </row>
    <row r="7" spans="1:8" ht="15.5" x14ac:dyDescent="0.35">
      <c r="A7" s="111">
        <v>45152</v>
      </c>
      <c r="B7" s="117" t="s">
        <v>17</v>
      </c>
      <c r="C7" s="127" t="s">
        <v>18</v>
      </c>
      <c r="D7" s="80">
        <v>16059</v>
      </c>
      <c r="E7" s="81">
        <v>10675</v>
      </c>
      <c r="F7" s="107">
        <v>104</v>
      </c>
      <c r="G7" s="107">
        <v>5384</v>
      </c>
      <c r="H7" s="87">
        <v>2738.05</v>
      </c>
    </row>
    <row r="8" spans="1:8" ht="15.5" x14ac:dyDescent="0.35">
      <c r="A8" s="111">
        <v>45182</v>
      </c>
      <c r="B8" s="117" t="s">
        <v>17</v>
      </c>
      <c r="C8" s="127" t="s">
        <v>18</v>
      </c>
      <c r="D8" s="77">
        <v>26713</v>
      </c>
      <c r="E8" s="78">
        <v>16298</v>
      </c>
      <c r="F8" s="108">
        <v>118</v>
      </c>
      <c r="G8" s="108">
        <v>10416</v>
      </c>
      <c r="H8" s="88">
        <v>3509.8</v>
      </c>
    </row>
    <row r="9" spans="1:8" ht="15.5" x14ac:dyDescent="0.35">
      <c r="A9" s="111"/>
      <c r="B9" s="117" t="s">
        <v>17</v>
      </c>
      <c r="C9" s="127" t="s">
        <v>18</v>
      </c>
      <c r="D9" s="80"/>
      <c r="E9" s="81"/>
      <c r="F9" s="107"/>
      <c r="G9" s="107"/>
      <c r="H9" s="88"/>
    </row>
    <row r="10" spans="1:8" ht="15.5" x14ac:dyDescent="0.35">
      <c r="A10" s="111"/>
      <c r="B10" s="117" t="s">
        <v>17</v>
      </c>
      <c r="C10" s="127" t="s">
        <v>18</v>
      </c>
      <c r="D10" s="77"/>
      <c r="E10" s="78"/>
      <c r="F10" s="108"/>
      <c r="G10" s="108"/>
      <c r="H10" s="88"/>
    </row>
    <row r="11" spans="1:8" ht="15.5" x14ac:dyDescent="0.35">
      <c r="A11" s="111"/>
      <c r="B11" s="117" t="s">
        <v>17</v>
      </c>
      <c r="C11" s="127" t="s">
        <v>18</v>
      </c>
      <c r="D11" s="80"/>
      <c r="E11" s="81"/>
      <c r="F11" s="107"/>
      <c r="G11" s="107"/>
      <c r="H11" s="88"/>
    </row>
    <row r="12" spans="1:8" ht="15.5" x14ac:dyDescent="0.35">
      <c r="A12" s="111"/>
      <c r="B12" s="117" t="s">
        <v>17</v>
      </c>
      <c r="C12" s="127" t="s">
        <v>18</v>
      </c>
      <c r="D12" s="80"/>
      <c r="E12" s="81"/>
      <c r="F12" s="107"/>
      <c r="G12" s="107"/>
      <c r="H12" s="88"/>
    </row>
    <row r="13" spans="1:8" ht="15.5" x14ac:dyDescent="0.35">
      <c r="A13" s="111"/>
      <c r="B13" s="117" t="s">
        <v>17</v>
      </c>
      <c r="C13" s="127" t="s">
        <v>18</v>
      </c>
      <c r="D13" s="77"/>
      <c r="E13" s="78"/>
      <c r="F13" s="108"/>
      <c r="G13" s="108"/>
      <c r="H13" s="89"/>
    </row>
    <row r="14" spans="1:8" ht="15.5" x14ac:dyDescent="0.35">
      <c r="A14" s="111"/>
      <c r="B14" s="117" t="s">
        <v>17</v>
      </c>
      <c r="C14" s="127" t="s">
        <v>18</v>
      </c>
      <c r="D14" s="80"/>
      <c r="E14" s="81"/>
      <c r="F14" s="107"/>
      <c r="G14" s="107"/>
      <c r="H14" s="87"/>
    </row>
    <row r="15" spans="1:8" ht="15.5" x14ac:dyDescent="0.35">
      <c r="A15" s="111"/>
      <c r="B15" s="117" t="s">
        <v>17</v>
      </c>
      <c r="C15" s="127" t="s">
        <v>18</v>
      </c>
      <c r="D15" s="80"/>
      <c r="E15" s="81"/>
      <c r="F15" s="107"/>
      <c r="G15" s="107"/>
      <c r="H15" s="87"/>
    </row>
    <row r="16" spans="1:8" ht="15.5" x14ac:dyDescent="0.35">
      <c r="A16" s="111"/>
      <c r="B16" s="117" t="s">
        <v>17</v>
      </c>
      <c r="C16" s="127" t="s">
        <v>18</v>
      </c>
      <c r="D16" s="77"/>
      <c r="E16" s="78"/>
      <c r="F16" s="108"/>
      <c r="G16" s="108"/>
      <c r="H16" s="87"/>
    </row>
    <row r="17" spans="1:8" ht="16" thickBot="1" x14ac:dyDescent="0.4">
      <c r="A17" s="112"/>
      <c r="B17" s="118" t="s">
        <v>17</v>
      </c>
      <c r="C17" s="131" t="s">
        <v>18</v>
      </c>
      <c r="D17" s="132"/>
      <c r="E17" s="90"/>
      <c r="F17" s="91"/>
      <c r="G17" s="91"/>
      <c r="H17" s="92"/>
    </row>
    <row r="18" spans="1:8" ht="16" thickBot="1" x14ac:dyDescent="0.4">
      <c r="A18" s="17"/>
      <c r="B18" s="17"/>
      <c r="C18" s="133" t="s">
        <v>8</v>
      </c>
      <c r="D18" s="134">
        <f>SUM(D6:D17)</f>
        <v>61676</v>
      </c>
      <c r="E18" s="17"/>
      <c r="F18" s="17"/>
      <c r="G18" s="17"/>
      <c r="H18" s="24">
        <f>SUM(H6:H17)</f>
        <v>9386.9500000000007</v>
      </c>
    </row>
    <row r="21" spans="1:8" ht="15" thickBot="1" x14ac:dyDescent="0.4"/>
    <row r="22" spans="1:8" ht="19" thickBot="1" x14ac:dyDescent="0.5">
      <c r="A22" s="173" t="s">
        <v>13</v>
      </c>
      <c r="B22" s="175"/>
      <c r="G22" s="1"/>
      <c r="H22" s="1"/>
    </row>
    <row r="23" spans="1:8" ht="15" thickBot="1" x14ac:dyDescent="0.4">
      <c r="A23" s="4" t="s">
        <v>5</v>
      </c>
      <c r="B23" s="5" t="s">
        <v>6</v>
      </c>
      <c r="C23" s="5" t="s">
        <v>7</v>
      </c>
      <c r="D23" s="5" t="s">
        <v>14</v>
      </c>
      <c r="E23" s="6" t="s">
        <v>12</v>
      </c>
    </row>
    <row r="24" spans="1:8" ht="15.5" x14ac:dyDescent="0.35">
      <c r="A24" s="113" t="s">
        <v>66</v>
      </c>
      <c r="B24" s="119" t="s">
        <v>60</v>
      </c>
      <c r="C24" s="123" t="s">
        <v>20</v>
      </c>
      <c r="D24" s="27">
        <v>65</v>
      </c>
      <c r="E24" s="128">
        <v>58.31</v>
      </c>
    </row>
    <row r="25" spans="1:8" ht="15.5" x14ac:dyDescent="0.35">
      <c r="A25" s="114">
        <v>45153</v>
      </c>
      <c r="B25" s="120" t="s">
        <v>60</v>
      </c>
      <c r="C25" s="124" t="s">
        <v>20</v>
      </c>
      <c r="D25" s="11">
        <v>67</v>
      </c>
      <c r="E25" s="129">
        <v>59.91</v>
      </c>
    </row>
    <row r="26" spans="1:8" ht="15.5" x14ac:dyDescent="0.35">
      <c r="A26" s="114">
        <v>45183</v>
      </c>
      <c r="B26" s="120" t="s">
        <v>60</v>
      </c>
      <c r="C26" s="124" t="s">
        <v>20</v>
      </c>
      <c r="D26" s="15">
        <v>194</v>
      </c>
      <c r="E26" s="129">
        <v>119.72</v>
      </c>
    </row>
    <row r="27" spans="1:8" ht="15.5" x14ac:dyDescent="0.35">
      <c r="A27" s="114"/>
      <c r="B27" s="120"/>
      <c r="C27" s="124" t="s">
        <v>20</v>
      </c>
      <c r="D27" s="11"/>
      <c r="E27" s="129"/>
    </row>
    <row r="28" spans="1:8" ht="15.5" x14ac:dyDescent="0.35">
      <c r="A28" s="114"/>
      <c r="B28" s="120"/>
      <c r="C28" s="124" t="s">
        <v>20</v>
      </c>
      <c r="D28" s="15"/>
      <c r="E28" s="129"/>
    </row>
    <row r="29" spans="1:8" ht="15.5" x14ac:dyDescent="0.35">
      <c r="A29" s="114"/>
      <c r="B29" s="120"/>
      <c r="C29" s="124" t="s">
        <v>20</v>
      </c>
      <c r="D29" s="11"/>
      <c r="E29" s="129"/>
    </row>
    <row r="30" spans="1:8" ht="15.5" x14ac:dyDescent="0.35">
      <c r="A30" s="114"/>
      <c r="B30" s="121"/>
      <c r="C30" s="124"/>
      <c r="D30" s="11"/>
      <c r="E30" s="129"/>
    </row>
    <row r="31" spans="1:8" ht="15.5" x14ac:dyDescent="0.35">
      <c r="A31" s="114"/>
      <c r="B31" s="120"/>
      <c r="C31" s="124" t="s">
        <v>20</v>
      </c>
      <c r="D31" s="15"/>
      <c r="E31" s="129"/>
    </row>
    <row r="32" spans="1:8" ht="15.5" x14ac:dyDescent="0.35">
      <c r="A32" s="114"/>
      <c r="B32" s="120"/>
      <c r="C32" s="124" t="s">
        <v>20</v>
      </c>
      <c r="D32" s="11"/>
      <c r="E32" s="129"/>
    </row>
    <row r="33" spans="1:6" ht="15.5" x14ac:dyDescent="0.35">
      <c r="A33" s="114"/>
      <c r="B33" s="121"/>
      <c r="C33" s="124"/>
      <c r="D33" s="15"/>
      <c r="E33" s="129"/>
      <c r="F33" t="s">
        <v>61</v>
      </c>
    </row>
    <row r="34" spans="1:6" ht="15.5" x14ac:dyDescent="0.35">
      <c r="A34" s="114"/>
      <c r="B34" s="121"/>
      <c r="C34" s="124"/>
      <c r="D34" s="11"/>
      <c r="E34" s="129"/>
    </row>
    <row r="35" spans="1:6" ht="16" thickBot="1" x14ac:dyDescent="0.4">
      <c r="A35" s="115"/>
      <c r="B35" s="122"/>
      <c r="C35" s="125"/>
      <c r="D35" s="109"/>
      <c r="E35" s="130"/>
    </row>
    <row r="36" spans="1:6" ht="16" thickBot="1" x14ac:dyDescent="0.4">
      <c r="A36" s="17"/>
      <c r="B36" s="17"/>
      <c r="C36" s="17"/>
      <c r="D36" s="17"/>
      <c r="E36" s="24">
        <f>SUM(E24:E35)</f>
        <v>237.94</v>
      </c>
    </row>
    <row r="37" spans="1:6" ht="16" thickBot="1" x14ac:dyDescent="0.4">
      <c r="C37" s="133" t="s">
        <v>44</v>
      </c>
      <c r="D37" s="134">
        <f>SUM(D24:D35)</f>
        <v>326</v>
      </c>
    </row>
    <row r="40" spans="1:6" ht="18.5" x14ac:dyDescent="0.45">
      <c r="A40" s="1" t="s">
        <v>15</v>
      </c>
    </row>
  </sheetData>
  <mergeCells count="3">
    <mergeCell ref="A1:H1"/>
    <mergeCell ref="A3:B3"/>
    <mergeCell ref="A22:B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34028-E873-4E51-BD58-4E0B3ED2ECFF}">
  <dimension ref="A54:E61"/>
  <sheetViews>
    <sheetView tabSelected="1" topLeftCell="Q5" workbookViewId="0">
      <selection activeCell="L27" sqref="L27"/>
    </sheetView>
  </sheetViews>
  <sheetFormatPr defaultRowHeight="14.5" x14ac:dyDescent="0.35"/>
  <sheetData>
    <row r="54" spans="1:5" ht="15" thickBot="1" x14ac:dyDescent="0.4"/>
    <row r="55" spans="1:5" x14ac:dyDescent="0.35">
      <c r="A55" s="176" t="s">
        <v>8</v>
      </c>
      <c r="B55" s="177"/>
      <c r="D55" s="176" t="s">
        <v>44</v>
      </c>
      <c r="E55" s="177"/>
    </row>
    <row r="56" spans="1:5" x14ac:dyDescent="0.35">
      <c r="A56" s="67" t="s">
        <v>45</v>
      </c>
      <c r="B56" s="68">
        <v>287658</v>
      </c>
      <c r="D56" s="67" t="s">
        <v>45</v>
      </c>
      <c r="E56" s="68">
        <v>20824</v>
      </c>
    </row>
    <row r="57" spans="1:5" x14ac:dyDescent="0.35">
      <c r="A57" s="69" t="s">
        <v>46</v>
      </c>
      <c r="B57" s="68">
        <v>253830</v>
      </c>
      <c r="D57" s="69" t="s">
        <v>46</v>
      </c>
      <c r="E57" s="68">
        <v>21534</v>
      </c>
    </row>
    <row r="58" spans="1:5" x14ac:dyDescent="0.35">
      <c r="A58" s="69" t="s">
        <v>47</v>
      </c>
      <c r="B58" s="68">
        <v>246468</v>
      </c>
      <c r="D58" s="69" t="s">
        <v>47</v>
      </c>
      <c r="E58" s="68">
        <v>23549</v>
      </c>
    </row>
    <row r="59" spans="1:5" ht="15" thickBot="1" x14ac:dyDescent="0.4">
      <c r="A59" s="70" t="s">
        <v>48</v>
      </c>
      <c r="B59" s="71">
        <v>297724</v>
      </c>
      <c r="D59" s="70" t="s">
        <v>48</v>
      </c>
      <c r="E59" s="71">
        <v>21155</v>
      </c>
    </row>
    <row r="60" spans="1:5" x14ac:dyDescent="0.35">
      <c r="A60" s="155" t="s">
        <v>67</v>
      </c>
      <c r="B60" s="156">
        <v>262924</v>
      </c>
      <c r="D60" s="155" t="s">
        <v>67</v>
      </c>
      <c r="E60" s="156">
        <v>20446</v>
      </c>
    </row>
    <row r="61" spans="1:5" x14ac:dyDescent="0.35">
      <c r="A61" s="155" t="s">
        <v>69</v>
      </c>
      <c r="B61" s="166">
        <f>'2023-24'!D18</f>
        <v>61676</v>
      </c>
      <c r="D61" s="155" t="s">
        <v>69</v>
      </c>
      <c r="E61" s="166">
        <f>'2023-24'!D37</f>
        <v>326</v>
      </c>
    </row>
  </sheetData>
  <mergeCells count="2">
    <mergeCell ref="D55:E55"/>
    <mergeCell ref="A55:B5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1e6064-04ba-4bb3-a74d-8438b8602cc3" xsi:nil="true"/>
    <lcf76f155ced4ddcb4097134ff3c332f xmlns="e366db17-dc42-493f-9e95-b7f73ed1c21d">
      <Terms xmlns="http://schemas.microsoft.com/office/infopath/2007/PartnerControls"/>
    </lcf76f155ced4ddcb4097134ff3c332f>
    <SharedWithUsers xmlns="38b08963-9a1c-4e2f-8c04-c89a0391c651">
      <UserInfo>
        <DisplayName/>
        <AccountId xsi:nil="true"/>
        <AccountType/>
      </UserInfo>
    </SharedWithUsers>
    <MediaLengthInSeconds xmlns="e366db17-dc42-493f-9e95-b7f73ed1c21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3B72A20367A9459EF9860470DFC76A" ma:contentTypeVersion="17" ma:contentTypeDescription="Create a new document." ma:contentTypeScope="" ma:versionID="c50423216c7180d01b752fb7fab8658b">
  <xsd:schema xmlns:xsd="http://www.w3.org/2001/XMLSchema" xmlns:xs="http://www.w3.org/2001/XMLSchema" xmlns:p="http://schemas.microsoft.com/office/2006/metadata/properties" xmlns:ns2="e366db17-dc42-493f-9e95-b7f73ed1c21d" xmlns:ns3="38b08963-9a1c-4e2f-8c04-c89a0391c651" xmlns:ns4="081e6064-04ba-4bb3-a74d-8438b8602cc3" targetNamespace="http://schemas.microsoft.com/office/2006/metadata/properties" ma:root="true" ma:fieldsID="09fac4b6fd02f6e4ff14a798a912e920" ns2:_="" ns3:_="" ns4:_="">
    <xsd:import namespace="e366db17-dc42-493f-9e95-b7f73ed1c21d"/>
    <xsd:import namespace="38b08963-9a1c-4e2f-8c04-c89a0391c651"/>
    <xsd:import namespace="081e6064-04ba-4bb3-a74d-8438b8602c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6db17-dc42-493f-9e95-b7f73ed1c2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4f1240-93bd-4482-bce0-b9f848d587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08963-9a1c-4e2f-8c04-c89a0391c65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e6064-04ba-4bb3-a74d-8438b8602cc3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4e49597-1981-46b3-9ca1-60c6962a3cb4}" ma:internalName="TaxCatchAll" ma:showField="CatchAllData" ma:web="38b08963-9a1c-4e2f-8c04-c89a0391c6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DA93A4-973C-4AB6-9E5B-46CC7618F637}">
  <ds:schemaRefs>
    <ds:schemaRef ds:uri="http://schemas.microsoft.com/office/2006/documentManagement/types"/>
    <ds:schemaRef ds:uri="0f288af6-7848-41d4-8427-0c10fc15b3a9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c7a0b038-488d-4e8c-829d-1a40a11dc355"/>
    <ds:schemaRef ds:uri="http://schemas.microsoft.com/office/infopath/2007/PartnerControls"/>
    <ds:schemaRef ds:uri="081e6064-04ba-4bb3-a74d-8438b8602cc3"/>
    <ds:schemaRef ds:uri="http://schemas.microsoft.com/sharepoint/v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D00EACB-F9B3-4BDA-8086-C88D53C5A95F}"/>
</file>

<file path=customXml/itemProps3.xml><?xml version="1.0" encoding="utf-8"?>
<ds:datastoreItem xmlns:ds="http://schemas.openxmlformats.org/officeDocument/2006/customXml" ds:itemID="{6CA06756-8A5A-4651-8285-DB3A6E4DF7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2018-19</vt:lpstr>
      <vt:lpstr>2019-20</vt:lpstr>
      <vt:lpstr>2020-21</vt:lpstr>
      <vt:lpstr>2021-22</vt:lpstr>
      <vt:lpstr>2022-23</vt:lpstr>
      <vt:lpstr>2023-24</vt:lpstr>
      <vt:lpstr>Graph of Usage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Fortner-Bush, Kara</dc:creator>
  <cp:lastModifiedBy>Michael Johnson</cp:lastModifiedBy>
  <dcterms:created xsi:type="dcterms:W3CDTF">2021-04-22T16:02:29Z</dcterms:created>
  <dcterms:modified xsi:type="dcterms:W3CDTF">2023-11-01T18:51:57Z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0x010100B73B72A20367A9459EF9860470DFC76A</vt:lpwstr>
  </property>
  <property fmtid="{D5CDD505-2E9C-101B-9397-08002B2CF9AE}" pid="3" name="MediaServiceImageTags">
    <vt:lpwstr/>
  </property>
  <property fmtid="{D5CDD505-2E9C-101B-9397-08002B2CF9AE}" pid="4" name="Order">
    <vt:r8>19823200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