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0" documentId="8_{200F477F-0DD8-4214-A0C1-19BFF143BDE4}" xr6:coauthVersionLast="47" xr6:coauthVersionMax="47" xr10:uidLastSave="{00000000-0000-0000-0000-000000000000}"/>
  <bookViews>
    <workbookView xWindow="-28920" yWindow="-120" windowWidth="29040" windowHeight="15840" activeTab="6" xr2:uid="{2F2110E1-7ECC-4D5F-9B2D-F1B5FBB6257E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6" l="1"/>
  <c r="D30" i="7"/>
  <c r="C56" i="6"/>
  <c r="F65" i="7"/>
  <c r="K62" i="7"/>
  <c r="J62" i="7"/>
  <c r="E62" i="7"/>
  <c r="D62" i="7"/>
  <c r="I48" i="7"/>
  <c r="H30" i="7"/>
  <c r="E62" i="5"/>
  <c r="D62" i="5"/>
  <c r="I48" i="5"/>
  <c r="H30" i="5"/>
  <c r="D30" i="5"/>
  <c r="D62" i="4"/>
  <c r="E61" i="4"/>
  <c r="H30" i="4"/>
  <c r="D30" i="4"/>
  <c r="D60" i="3"/>
  <c r="E59" i="3"/>
  <c r="H30" i="3"/>
  <c r="D30" i="3"/>
  <c r="D48" i="2"/>
  <c r="E47" i="2"/>
  <c r="H18" i="2"/>
  <c r="D18" i="2"/>
  <c r="D48" i="1"/>
  <c r="E47" i="1"/>
  <c r="H18" i="1"/>
  <c r="H28" i="1"/>
  <c r="I39" i="4"/>
  <c r="H41" i="3"/>
  <c r="H26" i="2"/>
</calcChain>
</file>

<file path=xl/sharedStrings.xml><?xml version="1.0" encoding="utf-8"?>
<sst xmlns="http://schemas.openxmlformats.org/spreadsheetml/2006/main" count="557" uniqueCount="45">
  <si>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</si>
  <si>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</si>
  <si>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</si>
  <si>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</si>
  <si>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</si>
  <si>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</si>
  <si>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</si>
  <si>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</si>
  <si>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</si>
  <si>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</si>
  <si>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</si>
  <si>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</si>
  <si>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</si>
  <si>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</si>
  <si>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</si>
  <si>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</si>
  <si>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Manz Elementary School Utility Data</t>
  </si>
  <si>
    <t>000056615268</t>
  </si>
  <si>
    <t>B06</t>
  </si>
  <si>
    <t>000000963539</t>
  </si>
  <si>
    <t>202</t>
  </si>
  <si>
    <t>000020175612</t>
  </si>
  <si>
    <t>207</t>
  </si>
  <si>
    <t>Propane</t>
  </si>
  <si>
    <t>Date</t>
  </si>
  <si>
    <t>QTY 
Delivered</t>
  </si>
  <si>
    <t>18476563</t>
  </si>
  <si>
    <t>89..00</t>
  </si>
  <si>
    <t>Inv Amt</t>
  </si>
  <si>
    <t xml:space="preserve">  </t>
  </si>
  <si>
    <t>20175612</t>
  </si>
  <si>
    <t>963539</t>
  </si>
  <si>
    <t>Total Therms</t>
  </si>
  <si>
    <t>2018-19</t>
  </si>
  <si>
    <t>2019-20</t>
  </si>
  <si>
    <t>2020-21</t>
  </si>
  <si>
    <t>2021-22</t>
  </si>
  <si>
    <t>*The data is inconsistent from 2018-2021 to provide an accurate graph on electric consumption</t>
  </si>
  <si>
    <t xml:space="preserve"> </t>
  </si>
  <si>
    <t>10011707</t>
  </si>
  <si>
    <t>Interruptible Natural Gas Usage</t>
  </si>
  <si>
    <t>2022-23</t>
  </si>
  <si>
    <t>1847653</t>
  </si>
  <si>
    <t>2023-24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</si>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</sst>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165" fontId="7" fillId="0" borderId="0" xfId="0" applyNumberFormat="1" applyFont="1"/>
    <xf numFmtId="0" fontId="0" fillId="0" borderId="3" xfId="0" applyBorder="1"/>
    <xf numFmtId="49" fontId="4" fillId="2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49" fontId="8" fillId="2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0" fontId="0" fillId="0" borderId="8" xfId="0" applyBorder="1"/>
    <xf numFmtId="49" fontId="4" fillId="2" borderId="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164" fontId="9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0" fontId="13" fillId="0" borderId="0" xfId="0" applyFont="1"/>
    <xf numFmtId="49" fontId="5" fillId="3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2" borderId="15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right"/>
    </xf>
    <xf numFmtId="3" fontId="5" fillId="4" borderId="15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5" fontId="16" fillId="0" borderId="16" xfId="0" applyNumberFormat="1" applyFont="1" applyBorder="1"/>
    <xf numFmtId="164" fontId="5" fillId="4" borderId="17" xfId="0" applyNumberFormat="1" applyFont="1" applyFill="1" applyBorder="1" applyAlignment="1">
      <alignment horizontal="left"/>
    </xf>
    <xf numFmtId="2" fontId="5" fillId="4" borderId="18" xfId="0" applyNumberFormat="1" applyFont="1" applyFill="1" applyBorder="1" applyAlignment="1">
      <alignment horizontal="right"/>
    </xf>
    <xf numFmtId="165" fontId="5" fillId="4" borderId="19" xfId="0" applyNumberFormat="1" applyFont="1" applyFill="1" applyBorder="1" applyAlignment="1">
      <alignment horizontal="right"/>
    </xf>
    <xf numFmtId="164" fontId="5" fillId="3" borderId="20" xfId="0" applyNumberFormat="1" applyFont="1" applyFill="1" applyBorder="1" applyAlignment="1">
      <alignment horizontal="left"/>
    </xf>
    <xf numFmtId="166" fontId="12" fillId="0" borderId="21" xfId="0" applyNumberFormat="1" applyFont="1" applyBorder="1"/>
    <xf numFmtId="164" fontId="4" fillId="4" borderId="22" xfId="0" applyNumberFormat="1" applyFont="1" applyFill="1" applyBorder="1" applyAlignment="1">
      <alignment horizontal="left"/>
    </xf>
    <xf numFmtId="165" fontId="4" fillId="4" borderId="23" xfId="0" applyNumberFormat="1" applyFont="1" applyFill="1" applyBorder="1" applyAlignment="1">
      <alignment horizontal="right"/>
    </xf>
    <xf numFmtId="164" fontId="4" fillId="4" borderId="24" xfId="0" applyNumberFormat="1" applyFont="1" applyFill="1" applyBorder="1" applyAlignment="1">
      <alignment horizontal="left"/>
    </xf>
    <xf numFmtId="165" fontId="4" fillId="4" borderId="26" xfId="0" applyNumberFormat="1" applyFont="1" applyFill="1" applyBorder="1" applyAlignment="1">
      <alignment horizontal="right"/>
    </xf>
    <xf numFmtId="165" fontId="17" fillId="0" borderId="16" xfId="0" applyNumberFormat="1" applyFont="1" applyBorder="1"/>
    <xf numFmtId="49" fontId="5" fillId="4" borderId="18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right"/>
    </xf>
    <xf numFmtId="165" fontId="5" fillId="5" borderId="19" xfId="0" applyNumberFormat="1" applyFont="1" applyFill="1" applyBorder="1" applyAlignment="1">
      <alignment horizontal="right"/>
    </xf>
    <xf numFmtId="164" fontId="5" fillId="4" borderId="29" xfId="0" applyNumberFormat="1" applyFont="1" applyFill="1" applyBorder="1" applyAlignment="1">
      <alignment horizontal="left"/>
    </xf>
    <xf numFmtId="164" fontId="5" fillId="3" borderId="29" xfId="0" applyNumberFormat="1" applyFont="1" applyFill="1" applyBorder="1" applyAlignment="1">
      <alignment horizontal="left"/>
    </xf>
    <xf numFmtId="164" fontId="5" fillId="4" borderId="32" xfId="0" applyNumberFormat="1" applyFont="1" applyFill="1" applyBorder="1" applyAlignment="1">
      <alignment horizontal="left"/>
    </xf>
    <xf numFmtId="3" fontId="5" fillId="4" borderId="33" xfId="0" applyNumberFormat="1" applyFont="1" applyFill="1" applyBorder="1" applyAlignment="1">
      <alignment horizontal="right"/>
    </xf>
    <xf numFmtId="3" fontId="5" fillId="4" borderId="36" xfId="0" applyNumberFormat="1" applyFont="1" applyFill="1" applyBorder="1" applyAlignment="1">
      <alignment horizontal="right"/>
    </xf>
    <xf numFmtId="165" fontId="5" fillId="2" borderId="30" xfId="0" applyNumberFormat="1" applyFont="1" applyFill="1" applyBorder="1" applyAlignment="1">
      <alignment horizontal="right"/>
    </xf>
    <xf numFmtId="165" fontId="5" fillId="2" borderId="23" xfId="0" applyNumberFormat="1" applyFont="1" applyFill="1" applyBorder="1" applyAlignment="1">
      <alignment horizontal="right"/>
    </xf>
    <xf numFmtId="165" fontId="5" fillId="2" borderId="26" xfId="0" applyNumberFormat="1" applyFont="1" applyFill="1" applyBorder="1" applyAlignment="1">
      <alignment horizontal="right"/>
    </xf>
    <xf numFmtId="3" fontId="13" fillId="0" borderId="6" xfId="0" applyNumberFormat="1" applyFont="1" applyBorder="1"/>
    <xf numFmtId="0" fontId="11" fillId="0" borderId="4" xfId="0" applyFont="1" applyBorder="1"/>
    <xf numFmtId="165" fontId="5" fillId="4" borderId="30" xfId="0" applyNumberFormat="1" applyFont="1" applyFill="1" applyBorder="1" applyAlignment="1">
      <alignment horizontal="right"/>
    </xf>
    <xf numFmtId="165" fontId="5" fillId="3" borderId="30" xfId="0" applyNumberFormat="1" applyFont="1" applyFill="1" applyBorder="1" applyAlignment="1">
      <alignment horizontal="right"/>
    </xf>
    <xf numFmtId="165" fontId="5" fillId="3" borderId="31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left"/>
    </xf>
    <xf numFmtId="49" fontId="5" fillId="3" borderId="33" xfId="0" applyNumberFormat="1" applyFont="1" applyFill="1" applyBorder="1" applyAlignment="1">
      <alignment horizontal="center"/>
    </xf>
    <xf numFmtId="3" fontId="5" fillId="3" borderId="33" xfId="0" applyNumberFormat="1" applyFont="1" applyFill="1" applyBorder="1" applyAlignment="1">
      <alignment horizontal="right"/>
    </xf>
    <xf numFmtId="165" fontId="5" fillId="3" borderId="34" xfId="0" applyNumberFormat="1" applyFont="1" applyFill="1" applyBorder="1" applyAlignment="1">
      <alignment horizontal="right"/>
    </xf>
    <xf numFmtId="0" fontId="11" fillId="0" borderId="38" xfId="0" applyFont="1" applyBorder="1"/>
    <xf numFmtId="3" fontId="13" fillId="0" borderId="39" xfId="0" applyNumberFormat="1" applyFont="1" applyBorder="1"/>
    <xf numFmtId="164" fontId="5" fillId="2" borderId="35" xfId="0" applyNumberFormat="1" applyFont="1" applyFill="1" applyBorder="1" applyAlignment="1">
      <alignment horizontal="left"/>
    </xf>
    <xf numFmtId="49" fontId="5" fillId="2" borderId="36" xfId="0" applyNumberFormat="1" applyFont="1" applyFill="1" applyBorder="1" applyAlignment="1">
      <alignment horizontal="left"/>
    </xf>
    <xf numFmtId="49" fontId="5" fillId="2" borderId="36" xfId="0" applyNumberFormat="1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left"/>
    </xf>
    <xf numFmtId="164" fontId="5" fillId="2" borderId="22" xfId="0" applyNumberFormat="1" applyFont="1" applyFill="1" applyBorder="1" applyAlignment="1">
      <alignment horizontal="left"/>
    </xf>
    <xf numFmtId="164" fontId="5" fillId="2" borderId="24" xfId="0" applyNumberFormat="1" applyFont="1" applyFill="1" applyBorder="1" applyAlignment="1">
      <alignment horizontal="left"/>
    </xf>
    <xf numFmtId="49" fontId="5" fillId="2" borderId="33" xfId="0" applyNumberFormat="1" applyFont="1" applyFill="1" applyBorder="1" applyAlignment="1">
      <alignment horizontal="left"/>
    </xf>
    <xf numFmtId="49" fontId="5" fillId="2" borderId="25" xfId="0" applyNumberFormat="1" applyFont="1" applyFill="1" applyBorder="1"/>
    <xf numFmtId="3" fontId="5" fillId="3" borderId="25" xfId="0" applyNumberFormat="1" applyFont="1" applyFill="1" applyBorder="1" applyAlignment="1">
      <alignment horizontal="right"/>
    </xf>
    <xf numFmtId="165" fontId="11" fillId="0" borderId="16" xfId="0" applyNumberFormat="1" applyFont="1" applyBorder="1"/>
    <xf numFmtId="165" fontId="5" fillId="0" borderId="0" xfId="0" applyNumberFormat="1" applyFont="1" applyAlignment="1">
      <alignment horizontal="right"/>
    </xf>
    <xf numFmtId="164" fontId="5" fillId="3" borderId="17" xfId="0" applyNumberFormat="1" applyFont="1" applyFill="1" applyBorder="1" applyAlignment="1">
      <alignment horizontal="left"/>
    </xf>
    <xf numFmtId="165" fontId="5" fillId="3" borderId="19" xfId="0" applyNumberFormat="1" applyFont="1" applyFill="1" applyBorder="1" applyAlignment="1">
      <alignment horizontal="right"/>
    </xf>
    <xf numFmtId="164" fontId="5" fillId="4" borderId="27" xfId="0" applyNumberFormat="1" applyFont="1" applyFill="1" applyBorder="1" applyAlignment="1">
      <alignment horizontal="left"/>
    </xf>
    <xf numFmtId="165" fontId="5" fillId="4" borderId="28" xfId="0" applyNumberFormat="1" applyFont="1" applyFill="1" applyBorder="1" applyAlignment="1">
      <alignment horizontal="right"/>
    </xf>
    <xf numFmtId="0" fontId="0" fillId="0" borderId="22" xfId="0" applyBorder="1"/>
    <xf numFmtId="3" fontId="0" fillId="0" borderId="23" xfId="0" applyNumberFormat="1" applyBorder="1"/>
    <xf numFmtId="0" fontId="0" fillId="0" borderId="24" xfId="0" applyBorder="1"/>
    <xf numFmtId="3" fontId="0" fillId="0" borderId="26" xfId="0" applyNumberFormat="1" applyBorder="1"/>
    <xf numFmtId="0" fontId="1" fillId="0" borderId="3" xfId="0" applyFont="1" applyBorder="1"/>
    <xf numFmtId="49" fontId="15" fillId="2" borderId="3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right"/>
    </xf>
    <xf numFmtId="164" fontId="5" fillId="2" borderId="32" xfId="0" applyNumberFormat="1" applyFont="1" applyFill="1" applyBorder="1" applyAlignment="1">
      <alignment horizontal="left"/>
    </xf>
    <xf numFmtId="49" fontId="5" fillId="2" borderId="33" xfId="0" applyNumberFormat="1" applyFont="1" applyFill="1" applyBorder="1" applyAlignment="1">
      <alignment horizontal="center"/>
    </xf>
    <xf numFmtId="165" fontId="5" fillId="2" borderId="34" xfId="0" applyNumberFormat="1" applyFont="1" applyFill="1" applyBorder="1" applyAlignment="1">
      <alignment horizontal="right"/>
    </xf>
    <xf numFmtId="164" fontId="5" fillId="4" borderId="35" xfId="0" applyNumberFormat="1" applyFont="1" applyFill="1" applyBorder="1" applyAlignment="1">
      <alignment horizontal="left"/>
    </xf>
    <xf numFmtId="49" fontId="5" fillId="4" borderId="36" xfId="0" applyNumberFormat="1" applyFont="1" applyFill="1" applyBorder="1" applyAlignment="1">
      <alignment horizontal="left"/>
    </xf>
    <xf numFmtId="49" fontId="5" fillId="4" borderId="36" xfId="0" applyNumberFormat="1" applyFont="1" applyFill="1" applyBorder="1" applyAlignment="1">
      <alignment horizontal="center"/>
    </xf>
    <xf numFmtId="165" fontId="5" fillId="4" borderId="37" xfId="0" applyNumberFormat="1" applyFont="1" applyFill="1" applyBorder="1" applyAlignment="1">
      <alignment horizontal="right"/>
    </xf>
    <xf numFmtId="49" fontId="5" fillId="3" borderId="33" xfId="0" applyNumberFormat="1" applyFont="1" applyFill="1" applyBorder="1" applyAlignment="1">
      <alignment horizontal="left"/>
    </xf>
    <xf numFmtId="165" fontId="14" fillId="0" borderId="16" xfId="0" applyNumberFormat="1" applyFont="1" applyBorder="1"/>
    <xf numFmtId="165" fontId="5" fillId="4" borderId="34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left"/>
    </xf>
    <xf numFmtId="0" fontId="18" fillId="0" borderId="0" xfId="0" applyFont="1"/>
    <xf numFmtId="164" fontId="5" fillId="3" borderId="38" xfId="0" applyNumberFormat="1" applyFont="1" applyFill="1" applyBorder="1" applyAlignment="1">
      <alignment horizontal="left"/>
    </xf>
    <xf numFmtId="0" fontId="5" fillId="3" borderId="40" xfId="0" applyFont="1" applyFill="1" applyBorder="1" applyAlignment="1">
      <alignment horizontal="right"/>
    </xf>
    <xf numFmtId="166" fontId="12" fillId="0" borderId="39" xfId="0" applyNumberFormat="1" applyFont="1" applyBorder="1"/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49" fontId="19" fillId="2" borderId="42" xfId="0" applyNumberFormat="1" applyFont="1" applyFill="1" applyBorder="1" applyAlignment="1">
      <alignment horizontal="center" vertical="center" wrapText="1"/>
    </xf>
    <xf numFmtId="49" fontId="19" fillId="3" borderId="43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right"/>
    </xf>
    <xf numFmtId="14" fontId="5" fillId="4" borderId="17" xfId="0" applyNumberFormat="1" applyFont="1" applyFill="1" applyBorder="1" applyAlignment="1">
      <alignment horizontal="right"/>
    </xf>
    <xf numFmtId="0" fontId="5" fillId="4" borderId="18" xfId="0" applyFont="1" applyFill="1" applyBorder="1" applyAlignment="1">
      <alignment horizontal="right"/>
    </xf>
    <xf numFmtId="166" fontId="5" fillId="2" borderId="19" xfId="0" applyNumberFormat="1" applyFont="1" applyFill="1" applyBorder="1" applyAlignment="1">
      <alignment horizontal="right"/>
    </xf>
    <xf numFmtId="14" fontId="5" fillId="3" borderId="22" xfId="0" applyNumberFormat="1" applyFont="1" applyFill="1" applyBorder="1" applyAlignment="1">
      <alignment horizontal="right"/>
    </xf>
    <xf numFmtId="166" fontId="5" fillId="2" borderId="23" xfId="0" applyNumberFormat="1" applyFont="1" applyFill="1" applyBorder="1" applyAlignment="1">
      <alignment horizontal="right"/>
    </xf>
    <xf numFmtId="14" fontId="5" fillId="4" borderId="22" xfId="0" applyNumberFormat="1" applyFont="1" applyFill="1" applyBorder="1" applyAlignment="1">
      <alignment horizontal="right"/>
    </xf>
    <xf numFmtId="166" fontId="5" fillId="2" borderId="23" xfId="1" applyNumberFormat="1" applyFont="1" applyFill="1" applyBorder="1" applyAlignment="1">
      <alignment horizontal="right"/>
    </xf>
    <xf numFmtId="3" fontId="5" fillId="4" borderId="25" xfId="0" applyNumberFormat="1" applyFont="1" applyFill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49" fontId="5" fillId="4" borderId="15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horizontal="left"/>
    </xf>
    <xf numFmtId="49" fontId="5" fillId="3" borderId="15" xfId="0" applyNumberFormat="1" applyFont="1" applyFill="1" applyBorder="1" applyAlignment="1">
      <alignment horizontal="center"/>
    </xf>
    <xf numFmtId="164" fontId="5" fillId="3" borderId="22" xfId="0" applyNumberFormat="1" applyFont="1" applyFill="1" applyBorder="1" applyAlignment="1">
      <alignment horizontal="left"/>
    </xf>
    <xf numFmtId="165" fontId="5" fillId="5" borderId="23" xfId="0" applyNumberFormat="1" applyFont="1" applyFill="1" applyBorder="1" applyAlignment="1">
      <alignment horizontal="right"/>
    </xf>
    <xf numFmtId="164" fontId="5" fillId="4" borderId="22" xfId="0" applyNumberFormat="1" applyFont="1" applyFill="1" applyBorder="1" applyAlignment="1">
      <alignment horizontal="left"/>
    </xf>
    <xf numFmtId="164" fontId="5" fillId="4" borderId="24" xfId="0" applyNumberFormat="1" applyFont="1" applyFill="1" applyBorder="1" applyAlignment="1">
      <alignment horizontal="left"/>
    </xf>
    <xf numFmtId="49" fontId="5" fillId="4" borderId="25" xfId="0" applyNumberFormat="1" applyFont="1" applyFill="1" applyBorder="1" applyAlignment="1">
      <alignment horizontal="left"/>
    </xf>
    <xf numFmtId="49" fontId="5" fillId="4" borderId="25" xfId="0" applyNumberFormat="1" applyFont="1" applyFill="1" applyBorder="1" applyAlignment="1">
      <alignment horizontal="center"/>
    </xf>
    <xf numFmtId="165" fontId="5" fillId="5" borderId="26" xfId="0" applyNumberFormat="1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right"/>
    </xf>
    <xf numFmtId="0" fontId="4" fillId="4" borderId="25" xfId="0" applyFont="1" applyFill="1" applyBorder="1" applyAlignment="1">
      <alignment horizontal="right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center" vertical="center" wrapText="1"/>
    </xf>
    <xf numFmtId="49" fontId="8" fillId="3" borderId="43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left"/>
    </xf>
    <xf numFmtId="49" fontId="5" fillId="2" borderId="15" xfId="0" applyNumberFormat="1" applyFont="1" applyFill="1" applyBorder="1"/>
    <xf numFmtId="164" fontId="5" fillId="2" borderId="17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left"/>
    </xf>
    <xf numFmtId="49" fontId="5" fillId="2" borderId="18" xfId="0" applyNumberFormat="1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left"/>
    </xf>
    <xf numFmtId="165" fontId="5" fillId="3" borderId="23" xfId="0" applyNumberFormat="1" applyFont="1" applyFill="1" applyBorder="1" applyAlignment="1">
      <alignment horizontal="right"/>
    </xf>
    <xf numFmtId="165" fontId="5" fillId="4" borderId="23" xfId="0" applyNumberFormat="1" applyFont="1" applyFill="1" applyBorder="1" applyAlignment="1">
      <alignment horizontal="right"/>
    </xf>
    <xf numFmtId="164" fontId="5" fillId="3" borderId="24" xfId="0" applyNumberFormat="1" applyFont="1" applyFill="1" applyBorder="1" applyAlignment="1">
      <alignment horizontal="left"/>
    </xf>
    <xf numFmtId="49" fontId="5" fillId="3" borderId="25" xfId="0" applyNumberFormat="1" applyFont="1" applyFill="1" applyBorder="1" applyAlignment="1">
      <alignment horizontal="left"/>
    </xf>
    <xf numFmtId="49" fontId="5" fillId="3" borderId="25" xfId="0" applyNumberFormat="1" applyFont="1" applyFill="1" applyBorder="1" applyAlignment="1">
      <alignment horizontal="center"/>
    </xf>
    <xf numFmtId="165" fontId="5" fillId="3" borderId="26" xfId="0" applyNumberFormat="1" applyFont="1" applyFill="1" applyBorder="1" applyAlignment="1">
      <alignment horizontal="right"/>
    </xf>
    <xf numFmtId="14" fontId="5" fillId="3" borderId="24" xfId="0" applyNumberFormat="1" applyFont="1" applyFill="1" applyBorder="1" applyAlignment="1">
      <alignment horizontal="right"/>
    </xf>
    <xf numFmtId="0" fontId="5" fillId="4" borderId="25" xfId="0" applyFont="1" applyFill="1" applyBorder="1" applyAlignment="1">
      <alignment horizontal="right"/>
    </xf>
    <xf numFmtId="0" fontId="17" fillId="0" borderId="4" xfId="0" applyFont="1" applyBorder="1"/>
    <xf numFmtId="0" fontId="17" fillId="0" borderId="5" xfId="0" applyFont="1" applyBorder="1"/>
    <xf numFmtId="0" fontId="17" fillId="0" borderId="6" xfId="0" applyFont="1" applyBorder="1"/>
    <xf numFmtId="164" fontId="5" fillId="4" borderId="44" xfId="0" applyNumberFormat="1" applyFont="1" applyFill="1" applyBorder="1" applyAlignment="1">
      <alignment horizontal="right"/>
    </xf>
    <xf numFmtId="49" fontId="5" fillId="4" borderId="45" xfId="0" applyNumberFormat="1" applyFont="1" applyFill="1" applyBorder="1" applyAlignment="1">
      <alignment horizontal="right"/>
    </xf>
    <xf numFmtId="165" fontId="12" fillId="6" borderId="37" xfId="0" applyNumberFormat="1" applyFont="1" applyFill="1" applyBorder="1" applyAlignment="1">
      <alignment horizontal="right"/>
    </xf>
    <xf numFmtId="14" fontId="5" fillId="3" borderId="27" xfId="0" applyNumberFormat="1" applyFont="1" applyFill="1" applyBorder="1" applyAlignment="1">
      <alignment horizontal="right" wrapText="1"/>
    </xf>
    <xf numFmtId="0" fontId="5" fillId="4" borderId="46" xfId="0" applyFont="1" applyFill="1" applyBorder="1" applyAlignment="1">
      <alignment horizontal="left"/>
    </xf>
    <xf numFmtId="0" fontId="12" fillId="0" borderId="0" xfId="0" applyFont="1"/>
    <xf numFmtId="0" fontId="5" fillId="3" borderId="46" xfId="0" applyFont="1" applyFill="1" applyBorder="1" applyAlignment="1">
      <alignment horizontal="right" wrapText="1"/>
    </xf>
    <xf numFmtId="166" fontId="5" fillId="6" borderId="28" xfId="0" applyNumberFormat="1" applyFont="1" applyFill="1" applyBorder="1" applyAlignment="1">
      <alignment horizontal="right" wrapText="1"/>
    </xf>
    <xf numFmtId="14" fontId="5" fillId="4" borderId="29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6" fontId="5" fillId="6" borderId="30" xfId="0" applyNumberFormat="1" applyFont="1" applyFill="1" applyBorder="1" applyAlignment="1">
      <alignment horizontal="right"/>
    </xf>
    <xf numFmtId="14" fontId="5" fillId="3" borderId="27" xfId="0" applyNumberFormat="1" applyFont="1" applyFill="1" applyBorder="1" applyAlignment="1">
      <alignment wrapText="1"/>
    </xf>
    <xf numFmtId="14" fontId="5" fillId="3" borderId="22" xfId="0" applyNumberFormat="1" applyFont="1" applyFill="1" applyBorder="1" applyAlignment="1">
      <alignment wrapText="1"/>
    </xf>
    <xf numFmtId="14" fontId="5" fillId="3" borderId="47" xfId="0" applyNumberFormat="1" applyFont="1" applyFill="1" applyBorder="1" applyAlignment="1">
      <alignment wrapText="1"/>
    </xf>
    <xf numFmtId="0" fontId="5" fillId="4" borderId="48" xfId="0" applyFont="1" applyFill="1" applyBorder="1" applyAlignment="1">
      <alignment horizontal="left"/>
    </xf>
    <xf numFmtId="0" fontId="5" fillId="3" borderId="48" xfId="0" applyFont="1" applyFill="1" applyBorder="1" applyAlignment="1">
      <alignment horizontal="right" wrapText="1"/>
    </xf>
    <xf numFmtId="166" fontId="5" fillId="6" borderId="49" xfId="0" applyNumberFormat="1" applyFont="1" applyFill="1" applyBorder="1" applyAlignment="1">
      <alignment horizontal="right" wrapText="1"/>
    </xf>
    <xf numFmtId="0" fontId="0" fillId="0" borderId="50" xfId="0" applyBorder="1"/>
    <xf numFmtId="3" fontId="0" fillId="0" borderId="0" xfId="0" applyNumberFormat="1"/>
    <xf numFmtId="3" fontId="0" fillId="0" borderId="51" xfId="0" applyNumberFormat="1" applyBorder="1"/>
    <xf numFmtId="3" fontId="13" fillId="0" borderId="0" xfId="0" applyNumberFormat="1" applyFont="1"/>
    <xf numFmtId="164" fontId="5" fillId="2" borderId="52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165" fontId="5" fillId="2" borderId="31" xfId="0" applyNumberFormat="1" applyFont="1" applyFill="1" applyBorder="1" applyAlignment="1">
      <alignment horizontal="right"/>
    </xf>
    <xf numFmtId="164" fontId="5" fillId="2" borderId="27" xfId="0" applyNumberFormat="1" applyFont="1" applyFill="1" applyBorder="1" applyAlignment="1">
      <alignment horizontal="left"/>
    </xf>
    <xf numFmtId="49" fontId="5" fillId="2" borderId="46" xfId="0" applyNumberFormat="1" applyFont="1" applyFill="1" applyBorder="1" applyAlignment="1">
      <alignment horizontal="left"/>
    </xf>
    <xf numFmtId="49" fontId="5" fillId="2" borderId="46" xfId="0" applyNumberFormat="1" applyFont="1" applyFill="1" applyBorder="1" applyAlignment="1">
      <alignment horizontal="center"/>
    </xf>
    <xf numFmtId="3" fontId="5" fillId="4" borderId="46" xfId="0" applyNumberFormat="1" applyFont="1" applyFill="1" applyBorder="1" applyAlignment="1">
      <alignment horizontal="right"/>
    </xf>
    <xf numFmtId="165" fontId="5" fillId="2" borderId="28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Manz</a:t>
            </a:r>
            <a:r>
              <a:rPr lang="en-US" b="1" baseline="0"/>
              <a:t> Natural Gas Total Usage in Therms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Usage'!$B$51:$B$56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Usage'!$C$51:$C$56</c:f>
              <c:numCache>
                <c:formatCode>#,##0</c:formatCode>
                <c:ptCount val="6"/>
                <c:pt idx="0">
                  <c:v>23027</c:v>
                </c:pt>
                <c:pt idx="1">
                  <c:v>20386</c:v>
                </c:pt>
                <c:pt idx="2">
                  <c:v>22829</c:v>
                </c:pt>
                <c:pt idx="3">
                  <c:v>22952</c:v>
                </c:pt>
                <c:pt idx="4">
                  <c:v>21881</c:v>
                </c:pt>
                <c:pt idx="5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2-4169-9784-94FA03624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827343"/>
        <c:axId val="342831919"/>
      </c:barChart>
      <c:catAx>
        <c:axId val="3428273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831919"/>
        <c:crosses val="autoZero"/>
        <c:auto val="1"/>
        <c:lblAlgn val="ctr"/>
        <c:lblOffset val="100"/>
        <c:noMultiLvlLbl val="0"/>
      </c:catAx>
      <c:valAx>
        <c:axId val="342831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827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Manz Electric Total Usage in kWh</a:t>
            </a:r>
          </a:p>
        </c:rich>
      </c:tx>
      <c:layout>
        <c:manualLayout>
          <c:xMode val="edge"/>
          <c:yMode val="edge"/>
          <c:x val="0.26091370062201091"/>
          <c:y val="2.3809528273252396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of Usage'!$F$51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Usage'!$E$52:$E$56</c:f>
              <c:strCache>
                <c:ptCount val="5"/>
                <c:pt idx="0">
                  <c:v>2019-20</c:v>
                </c:pt>
                <c:pt idx="1">
                  <c:v>2020-21</c:v>
                </c:pt>
                <c:pt idx="2">
                  <c:v>2021-22</c:v>
                </c:pt>
                <c:pt idx="3">
                  <c:v>2022-23</c:v>
                </c:pt>
                <c:pt idx="4">
                  <c:v>2023-24</c:v>
                </c:pt>
              </c:strCache>
            </c:strRef>
          </c:cat>
          <c:val>
            <c:numRef>
              <c:f>'Graph of Usage'!$F$52:$F$56</c:f>
              <c:numCache>
                <c:formatCode>General</c:formatCode>
                <c:ptCount val="5"/>
                <c:pt idx="0">
                  <c:v>240730</c:v>
                </c:pt>
                <c:pt idx="1">
                  <c:v>281803</c:v>
                </c:pt>
                <c:pt idx="2">
                  <c:v>294988</c:v>
                </c:pt>
                <c:pt idx="3">
                  <c:v>288936</c:v>
                </c:pt>
                <c:pt idx="4" formatCode="#,##0">
                  <c:v>58184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6-4434-930A-9072D421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4099743"/>
        <c:axId val="1931339999"/>
      </c:barChart>
      <c:catAx>
        <c:axId val="1934099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1339999"/>
        <c:crosses val="autoZero"/>
        <c:auto val="1"/>
        <c:lblAlgn val="ctr"/>
        <c:lblOffset val="100"/>
        <c:noMultiLvlLbl val="0"/>
      </c:catAx>
      <c:valAx>
        <c:axId val="1931339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099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>
          <a:alpha val="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361949</xdr:colOff>
      <xdr:row>2</xdr:row>
      <xdr:rowOff>71436</xdr:rowOff>
    </xdr:from>
    <xdr:to>
      <xdr:col>12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B28C1F-3679-FFC5-FDC1-ECF18400BB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380999</xdr:colOff>
      <xdr:row>1</xdr:row>
      <xdr:rowOff>161925</xdr:rowOff>
    </xdr:from>
    <xdr:to>
      <xdr:col>22</xdr:col>
      <xdr:colOff>285750</xdr:colOff>
      <xdr:row>29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5AB03B-A634-D238-7057-D25F80D9FF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EF01D-50C6-4B1C-92FD-05A770508C93}">
  <dimension ref="A1:K57"/>
  <sheetViews>
    <sheetView workbookViewId="0">
      <selection activeCell="G34" sqref="G34"/>
    </sheetView>
  </sheetViews>
  <sheetFormatPr defaultRowHeight="15" x14ac:dyDescent="0.25"/>
  <cols>
    <col min="1" max="1" width="13.7109375" customWidth="1"/>
    <col min="2" max="2" width="19.42578125" customWidth="1"/>
    <col min="3" max="3" width="13.85546875" bestFit="1" customWidth="1"/>
    <col min="5" max="5" width="14.28515625" customWidth="1"/>
    <col min="6" max="6" width="12.5703125" customWidth="1"/>
    <col min="7" max="7" width="16" customWidth="1"/>
    <col min="8" max="8" width="10.28515625" bestFit="1" customWidth="1"/>
    <col min="9" max="9" width="12.7109375" customWidth="1"/>
    <col min="10" max="10" width="10.5703125" customWidth="1"/>
  </cols>
  <sheetData>
    <row r="1" spans="1:8" ht="27" thickBot="1" x14ac:dyDescent="0.45">
      <c r="A1" s="208" t="s">
        <v>16</v>
      </c>
      <c r="B1" s="209"/>
      <c r="C1" s="209"/>
      <c r="D1" s="209"/>
      <c r="E1" s="209"/>
      <c r="F1" s="209"/>
      <c r="G1" s="209"/>
      <c r="H1" s="210"/>
    </row>
    <row r="3" spans="1:8" ht="18.75" x14ac:dyDescent="0.3">
      <c r="A3" s="1" t="s">
        <v>0</v>
      </c>
    </row>
    <row r="4" spans="1:8" ht="15.75" x14ac:dyDescent="0.25">
      <c r="D4" s="12" t="s">
        <v>1</v>
      </c>
      <c r="E4" s="12" t="s">
        <v>2</v>
      </c>
      <c r="F4" s="12" t="s">
        <v>3</v>
      </c>
      <c r="G4" s="12" t="s">
        <v>4</v>
      </c>
      <c r="H4" s="2"/>
    </row>
    <row r="5" spans="1:8" ht="30.75" thickBot="1" x14ac:dyDescent="0.3">
      <c r="A5" s="104" t="s">
        <v>5</v>
      </c>
      <c r="B5" s="104" t="s">
        <v>6</v>
      </c>
      <c r="C5" s="104" t="s">
        <v>7</v>
      </c>
      <c r="D5" s="105" t="s">
        <v>8</v>
      </c>
      <c r="E5" s="105" t="s">
        <v>9</v>
      </c>
      <c r="F5" s="105" t="s">
        <v>10</v>
      </c>
      <c r="G5" s="105" t="s">
        <v>11</v>
      </c>
      <c r="H5" s="106" t="s">
        <v>12</v>
      </c>
    </row>
    <row r="6" spans="1:8" ht="15.75" x14ac:dyDescent="0.25">
      <c r="A6" s="85">
        <v>43300</v>
      </c>
      <c r="B6" s="86" t="s">
        <v>17</v>
      </c>
      <c r="C6" s="87" t="s">
        <v>18</v>
      </c>
      <c r="D6" s="70">
        <v>0</v>
      </c>
      <c r="E6" s="70"/>
      <c r="F6" s="70"/>
      <c r="G6" s="70"/>
      <c r="H6" s="107">
        <v>17.510000000000002</v>
      </c>
    </row>
    <row r="7" spans="1:8" ht="15.75" x14ac:dyDescent="0.25">
      <c r="A7" s="88">
        <v>43331</v>
      </c>
      <c r="B7" s="30" t="s">
        <v>17</v>
      </c>
      <c r="C7" s="31" t="s">
        <v>18</v>
      </c>
      <c r="D7" s="29">
        <v>0</v>
      </c>
      <c r="E7" s="29"/>
      <c r="F7" s="29"/>
      <c r="G7" s="29"/>
      <c r="H7" s="71">
        <v>17.510000000000002</v>
      </c>
    </row>
    <row r="8" spans="1:8" ht="15.75" x14ac:dyDescent="0.25">
      <c r="A8" s="88">
        <v>43361</v>
      </c>
      <c r="B8" s="30" t="s">
        <v>17</v>
      </c>
      <c r="C8" s="31" t="s">
        <v>18</v>
      </c>
      <c r="D8" s="27">
        <v>13</v>
      </c>
      <c r="E8" s="27"/>
      <c r="F8" s="27"/>
      <c r="G8" s="27"/>
      <c r="H8" s="71">
        <v>18.96</v>
      </c>
    </row>
    <row r="9" spans="1:8" ht="15.75" x14ac:dyDescent="0.25">
      <c r="A9" s="88">
        <v>43390</v>
      </c>
      <c r="B9" s="30" t="s">
        <v>17</v>
      </c>
      <c r="C9" s="31" t="s">
        <v>18</v>
      </c>
      <c r="D9" s="29">
        <v>0</v>
      </c>
      <c r="E9" s="29"/>
      <c r="F9" s="29"/>
      <c r="G9" s="29"/>
      <c r="H9" s="71">
        <v>17.510000000000002</v>
      </c>
    </row>
    <row r="10" spans="1:8" ht="15.75" x14ac:dyDescent="0.25">
      <c r="A10" s="88">
        <v>43419</v>
      </c>
      <c r="B10" s="30" t="s">
        <v>17</v>
      </c>
      <c r="C10" s="31" t="s">
        <v>18</v>
      </c>
      <c r="D10" s="27">
        <v>0</v>
      </c>
      <c r="E10" s="27"/>
      <c r="F10" s="27"/>
      <c r="G10" s="27"/>
      <c r="H10" s="71">
        <v>17.510000000000002</v>
      </c>
    </row>
    <row r="11" spans="1:8" ht="15.75" x14ac:dyDescent="0.25">
      <c r="A11" s="88">
        <v>43452</v>
      </c>
      <c r="B11" s="30" t="s">
        <v>17</v>
      </c>
      <c r="C11" s="31" t="s">
        <v>18</v>
      </c>
      <c r="D11" s="29">
        <v>0</v>
      </c>
      <c r="E11" s="29"/>
      <c r="F11" s="29"/>
      <c r="G11" s="29"/>
      <c r="H11" s="71">
        <v>17.510000000000002</v>
      </c>
    </row>
    <row r="12" spans="1:8" ht="15.75" x14ac:dyDescent="0.25">
      <c r="A12" s="88">
        <v>43486</v>
      </c>
      <c r="B12" s="30" t="s">
        <v>17</v>
      </c>
      <c r="C12" s="31" t="s">
        <v>18</v>
      </c>
      <c r="D12" s="27">
        <v>0</v>
      </c>
      <c r="E12" s="27"/>
      <c r="F12" s="27"/>
      <c r="G12" s="27"/>
      <c r="H12" s="71">
        <v>17.510000000000002</v>
      </c>
    </row>
    <row r="13" spans="1:8" ht="15.75" x14ac:dyDescent="0.25">
      <c r="A13" s="88">
        <v>43516</v>
      </c>
      <c r="B13" s="30" t="s">
        <v>17</v>
      </c>
      <c r="C13" s="31" t="s">
        <v>18</v>
      </c>
      <c r="D13" s="29">
        <v>0</v>
      </c>
      <c r="E13" s="29"/>
      <c r="F13" s="29"/>
      <c r="G13" s="29"/>
      <c r="H13" s="71">
        <v>17.510000000000002</v>
      </c>
    </row>
    <row r="14" spans="1:8" ht="15.75" x14ac:dyDescent="0.25">
      <c r="A14" s="88">
        <v>43545</v>
      </c>
      <c r="B14" s="30" t="s">
        <v>17</v>
      </c>
      <c r="C14" s="31" t="s">
        <v>18</v>
      </c>
      <c r="D14" s="27">
        <v>0</v>
      </c>
      <c r="E14" s="27"/>
      <c r="F14" s="27"/>
      <c r="G14" s="27"/>
      <c r="H14" s="71">
        <v>17.510000000000002</v>
      </c>
    </row>
    <row r="15" spans="1:8" ht="15.75" x14ac:dyDescent="0.25">
      <c r="A15" s="88">
        <v>43576</v>
      </c>
      <c r="B15" s="30" t="s">
        <v>17</v>
      </c>
      <c r="C15" s="31" t="s">
        <v>18</v>
      </c>
      <c r="D15" s="29">
        <v>0</v>
      </c>
      <c r="E15" s="29"/>
      <c r="F15" s="29"/>
      <c r="G15" s="29"/>
      <c r="H15" s="71">
        <v>17.510000000000002</v>
      </c>
    </row>
    <row r="16" spans="1:8" ht="15.75" x14ac:dyDescent="0.25">
      <c r="A16" s="88">
        <v>43605</v>
      </c>
      <c r="B16" s="30" t="s">
        <v>17</v>
      </c>
      <c r="C16" s="31" t="s">
        <v>18</v>
      </c>
      <c r="D16" s="27">
        <v>0</v>
      </c>
      <c r="E16" s="27"/>
      <c r="F16" s="27"/>
      <c r="G16" s="27"/>
      <c r="H16" s="71">
        <v>17.510000000000002</v>
      </c>
    </row>
    <row r="17" spans="1:11" ht="16.5" thickBot="1" x14ac:dyDescent="0.3">
      <c r="A17" s="108">
        <v>43635</v>
      </c>
      <c r="B17" s="91" t="s">
        <v>17</v>
      </c>
      <c r="C17" s="109" t="s">
        <v>18</v>
      </c>
      <c r="D17" s="81">
        <v>172</v>
      </c>
      <c r="E17" s="81"/>
      <c r="F17" s="81"/>
      <c r="G17" s="81"/>
      <c r="H17" s="110">
        <v>38.020000000000003</v>
      </c>
    </row>
    <row r="18" spans="1:11" ht="16.5" thickBot="1" x14ac:dyDescent="0.3">
      <c r="A18" s="32"/>
      <c r="B18" s="32"/>
      <c r="C18" s="32"/>
      <c r="D18" s="32"/>
      <c r="E18" s="32"/>
      <c r="F18" s="32"/>
      <c r="G18" s="32"/>
      <c r="H18" s="94">
        <f>SUM(H6:H17)</f>
        <v>232.08</v>
      </c>
    </row>
    <row r="20" spans="1:11" ht="15.75" thickBot="1" x14ac:dyDescent="0.3"/>
    <row r="21" spans="1:11" ht="19.5" thickBot="1" x14ac:dyDescent="0.35">
      <c r="A21" s="211" t="s">
        <v>13</v>
      </c>
      <c r="B21" s="212"/>
      <c r="C21" s="213"/>
      <c r="G21" s="206" t="s">
        <v>23</v>
      </c>
      <c r="H21" s="207"/>
      <c r="I21" s="40"/>
      <c r="J21" s="40"/>
      <c r="K21" s="40"/>
    </row>
    <row r="22" spans="1:11" ht="26.25" thickBot="1" x14ac:dyDescent="0.3">
      <c r="A22" s="8" t="s">
        <v>5</v>
      </c>
      <c r="B22" s="9" t="s">
        <v>6</v>
      </c>
      <c r="C22" s="9" t="s">
        <v>7</v>
      </c>
      <c r="D22" s="9" t="s">
        <v>14</v>
      </c>
      <c r="E22" s="13" t="s">
        <v>12</v>
      </c>
      <c r="G22" s="18" t="s">
        <v>24</v>
      </c>
      <c r="H22" s="19" t="s">
        <v>25</v>
      </c>
    </row>
    <row r="23" spans="1:11" ht="15.75" x14ac:dyDescent="0.25">
      <c r="A23" s="111">
        <v>43300</v>
      </c>
      <c r="B23" s="112" t="s">
        <v>19</v>
      </c>
      <c r="C23" s="113" t="s">
        <v>20</v>
      </c>
      <c r="D23" s="70">
        <v>21</v>
      </c>
      <c r="E23" s="114">
        <v>-73.900000000000006</v>
      </c>
      <c r="G23" s="96">
        <v>43494</v>
      </c>
      <c r="H23" s="97">
        <v>465.2</v>
      </c>
      <c r="I23" s="35"/>
      <c r="J23" s="36"/>
      <c r="K23" s="37"/>
    </row>
    <row r="24" spans="1:11" ht="15.75" x14ac:dyDescent="0.25">
      <c r="A24" s="67">
        <v>43300</v>
      </c>
      <c r="B24" s="33" t="s">
        <v>21</v>
      </c>
      <c r="C24" s="28" t="s">
        <v>22</v>
      </c>
      <c r="D24" s="29">
        <v>0</v>
      </c>
      <c r="E24" s="77"/>
      <c r="G24" s="98">
        <v>43494</v>
      </c>
      <c r="H24" s="99">
        <v>0</v>
      </c>
      <c r="I24" s="35"/>
      <c r="J24" s="36"/>
      <c r="K24" s="38"/>
    </row>
    <row r="25" spans="1:11" ht="15.75" x14ac:dyDescent="0.25">
      <c r="A25" s="66">
        <v>43331</v>
      </c>
      <c r="B25" s="34" t="s">
        <v>19</v>
      </c>
      <c r="C25" s="26" t="s">
        <v>20</v>
      </c>
      <c r="D25" s="27">
        <v>19</v>
      </c>
      <c r="E25" s="76">
        <v>139.11000000000001</v>
      </c>
      <c r="G25" s="67">
        <v>43495</v>
      </c>
      <c r="H25" s="77">
        <v>178.7</v>
      </c>
      <c r="I25" s="35"/>
      <c r="J25" s="36"/>
      <c r="K25" s="38"/>
    </row>
    <row r="26" spans="1:11" ht="15.75" x14ac:dyDescent="0.25">
      <c r="A26" s="67">
        <v>43331</v>
      </c>
      <c r="B26" s="33" t="s">
        <v>21</v>
      </c>
      <c r="C26" s="28" t="s">
        <v>22</v>
      </c>
      <c r="D26" s="29">
        <v>0</v>
      </c>
      <c r="E26" s="77"/>
      <c r="G26" s="66">
        <v>43496</v>
      </c>
      <c r="H26" s="76">
        <v>303.7</v>
      </c>
      <c r="I26" s="35"/>
      <c r="J26" s="36"/>
      <c r="K26" s="38"/>
    </row>
    <row r="27" spans="1:11" ht="16.5" thickBot="1" x14ac:dyDescent="0.3">
      <c r="A27" s="66">
        <v>43361</v>
      </c>
      <c r="B27" s="34" t="s">
        <v>19</v>
      </c>
      <c r="C27" s="26" t="s">
        <v>20</v>
      </c>
      <c r="D27" s="27">
        <v>71</v>
      </c>
      <c r="E27" s="76">
        <v>166.65</v>
      </c>
      <c r="G27" s="79">
        <v>43503</v>
      </c>
      <c r="H27" s="82">
        <v>31.4</v>
      </c>
      <c r="I27" s="35"/>
      <c r="J27" s="36"/>
      <c r="K27" s="38"/>
    </row>
    <row r="28" spans="1:11" ht="16.5" thickBot="1" x14ac:dyDescent="0.3">
      <c r="A28" s="67">
        <v>43361</v>
      </c>
      <c r="B28" s="33" t="s">
        <v>21</v>
      </c>
      <c r="C28" s="28" t="s">
        <v>22</v>
      </c>
      <c r="D28" s="29">
        <v>0</v>
      </c>
      <c r="E28" s="77"/>
      <c r="G28" s="46"/>
      <c r="H28" s="94">
        <f ca="1">SUM(H23:H33)</f>
        <v>978.99999999999989</v>
      </c>
      <c r="I28" s="35"/>
      <c r="J28" s="36"/>
      <c r="K28" s="38"/>
    </row>
    <row r="29" spans="1:11" ht="15.75" x14ac:dyDescent="0.25">
      <c r="A29" s="66">
        <v>43390</v>
      </c>
      <c r="B29" s="34" t="s">
        <v>19</v>
      </c>
      <c r="C29" s="26" t="s">
        <v>20</v>
      </c>
      <c r="D29" s="27">
        <v>109</v>
      </c>
      <c r="E29" s="76">
        <v>859.67</v>
      </c>
      <c r="G29" s="46"/>
      <c r="H29" s="95"/>
      <c r="I29" s="35"/>
      <c r="J29" s="36"/>
      <c r="K29" s="38"/>
    </row>
    <row r="30" spans="1:11" ht="15.75" x14ac:dyDescent="0.25">
      <c r="A30" s="67">
        <v>43390</v>
      </c>
      <c r="B30" s="33" t="s">
        <v>21</v>
      </c>
      <c r="C30" s="28" t="s">
        <v>22</v>
      </c>
      <c r="D30" s="29">
        <v>1450</v>
      </c>
      <c r="E30" s="77"/>
      <c r="G30" s="46"/>
      <c r="H30" s="95"/>
      <c r="I30" s="35"/>
      <c r="J30" s="36"/>
      <c r="K30" s="38"/>
    </row>
    <row r="31" spans="1:11" ht="15.75" x14ac:dyDescent="0.25">
      <c r="A31" s="66">
        <v>43419</v>
      </c>
      <c r="B31" s="34" t="s">
        <v>19</v>
      </c>
      <c r="C31" s="26" t="s">
        <v>20</v>
      </c>
      <c r="D31" s="27">
        <v>109</v>
      </c>
      <c r="E31" s="76">
        <v>1360.02</v>
      </c>
      <c r="G31" s="46"/>
      <c r="H31" s="95"/>
      <c r="I31" s="35"/>
      <c r="J31" s="36"/>
      <c r="K31" s="38"/>
    </row>
    <row r="32" spans="1:11" ht="15.75" x14ac:dyDescent="0.25">
      <c r="A32" s="67">
        <v>43419</v>
      </c>
      <c r="B32" s="33" t="s">
        <v>21</v>
      </c>
      <c r="C32" s="28" t="s">
        <v>22</v>
      </c>
      <c r="D32" s="29">
        <v>2318</v>
      </c>
      <c r="E32" s="77"/>
      <c r="G32" s="46"/>
      <c r="H32" s="95"/>
      <c r="I32" s="35"/>
      <c r="J32" s="36"/>
      <c r="K32" s="38"/>
    </row>
    <row r="33" spans="1:11" ht="15.75" x14ac:dyDescent="0.25">
      <c r="A33" s="66">
        <v>43452</v>
      </c>
      <c r="B33" s="34" t="s">
        <v>19</v>
      </c>
      <c r="C33" s="26" t="s">
        <v>20</v>
      </c>
      <c r="D33" s="27">
        <v>114</v>
      </c>
      <c r="E33" s="76">
        <v>2198.5700000000002</v>
      </c>
      <c r="G33" s="46"/>
      <c r="H33" s="95"/>
      <c r="I33" s="35"/>
      <c r="J33" s="36"/>
      <c r="K33" s="38"/>
    </row>
    <row r="34" spans="1:11" ht="15.75" x14ac:dyDescent="0.25">
      <c r="A34" s="67">
        <v>43452</v>
      </c>
      <c r="B34" s="33" t="s">
        <v>21</v>
      </c>
      <c r="C34" s="28" t="s">
        <v>22</v>
      </c>
      <c r="D34" s="29">
        <v>3453</v>
      </c>
      <c r="E34" s="78"/>
      <c r="G34" s="32"/>
      <c r="I34" s="35"/>
      <c r="J34" s="36"/>
      <c r="K34" s="38"/>
    </row>
    <row r="35" spans="1:11" ht="15.75" x14ac:dyDescent="0.25">
      <c r="A35" s="66">
        <v>43486</v>
      </c>
      <c r="B35" s="34" t="s">
        <v>19</v>
      </c>
      <c r="C35" s="26" t="s">
        <v>20</v>
      </c>
      <c r="D35" s="27">
        <v>111</v>
      </c>
      <c r="E35" s="76">
        <v>2437.29</v>
      </c>
      <c r="K35" s="39"/>
    </row>
    <row r="36" spans="1:11" ht="15.75" x14ac:dyDescent="0.25">
      <c r="A36" s="67">
        <v>43486</v>
      </c>
      <c r="B36" s="33" t="s">
        <v>21</v>
      </c>
      <c r="C36" s="28" t="s">
        <v>22</v>
      </c>
      <c r="D36" s="29">
        <v>3752</v>
      </c>
      <c r="E36" s="77"/>
    </row>
    <row r="37" spans="1:11" ht="15.75" x14ac:dyDescent="0.25">
      <c r="A37" s="66">
        <v>43516</v>
      </c>
      <c r="B37" s="34" t="s">
        <v>19</v>
      </c>
      <c r="C37" s="26" t="s">
        <v>20</v>
      </c>
      <c r="D37" s="27">
        <v>100</v>
      </c>
      <c r="E37" s="76">
        <v>2082.94</v>
      </c>
    </row>
    <row r="38" spans="1:11" ht="15.75" x14ac:dyDescent="0.25">
      <c r="A38" s="67">
        <v>43516</v>
      </c>
      <c r="B38" s="33" t="s">
        <v>21</v>
      </c>
      <c r="C38" s="28" t="s">
        <v>22</v>
      </c>
      <c r="D38" s="29">
        <v>3613</v>
      </c>
      <c r="E38" s="77"/>
    </row>
    <row r="39" spans="1:11" ht="15.75" x14ac:dyDescent="0.25">
      <c r="A39" s="66">
        <v>43545</v>
      </c>
      <c r="B39" s="34" t="s">
        <v>19</v>
      </c>
      <c r="C39" s="26" t="s">
        <v>20</v>
      </c>
      <c r="D39" s="27">
        <v>107</v>
      </c>
      <c r="E39" s="76">
        <v>1667.3</v>
      </c>
    </row>
    <row r="40" spans="1:11" ht="15.75" x14ac:dyDescent="0.25">
      <c r="A40" s="67">
        <v>43545</v>
      </c>
      <c r="B40" s="33" t="s">
        <v>21</v>
      </c>
      <c r="C40" s="28" t="s">
        <v>22</v>
      </c>
      <c r="D40" s="29">
        <v>3309</v>
      </c>
      <c r="E40" s="77"/>
    </row>
    <row r="41" spans="1:11" ht="15.75" x14ac:dyDescent="0.25">
      <c r="A41" s="66">
        <v>43576</v>
      </c>
      <c r="B41" s="34" t="s">
        <v>19</v>
      </c>
      <c r="C41" s="26" t="s">
        <v>20</v>
      </c>
      <c r="D41" s="27">
        <v>96</v>
      </c>
      <c r="E41" s="76">
        <v>1192.5</v>
      </c>
    </row>
    <row r="42" spans="1:11" ht="15.75" x14ac:dyDescent="0.25">
      <c r="A42" s="67">
        <v>43576</v>
      </c>
      <c r="B42" s="33" t="s">
        <v>21</v>
      </c>
      <c r="C42" s="28" t="s">
        <v>22</v>
      </c>
      <c r="D42" s="29">
        <v>2189</v>
      </c>
      <c r="E42" s="77"/>
    </row>
    <row r="43" spans="1:11" ht="15.75" x14ac:dyDescent="0.25">
      <c r="A43" s="66">
        <v>43605</v>
      </c>
      <c r="B43" s="34" t="s">
        <v>19</v>
      </c>
      <c r="C43" s="26" t="s">
        <v>20</v>
      </c>
      <c r="D43" s="27">
        <v>110</v>
      </c>
      <c r="E43" s="76">
        <v>784.29</v>
      </c>
    </row>
    <row r="44" spans="1:11" ht="15.75" x14ac:dyDescent="0.25">
      <c r="A44" s="67">
        <v>43605</v>
      </c>
      <c r="B44" s="33" t="s">
        <v>21</v>
      </c>
      <c r="C44" s="28" t="s">
        <v>22</v>
      </c>
      <c r="D44" s="29">
        <v>1410</v>
      </c>
      <c r="E44" s="77"/>
    </row>
    <row r="45" spans="1:11" ht="15.75" x14ac:dyDescent="0.25">
      <c r="A45" s="66">
        <v>43635</v>
      </c>
      <c r="B45" s="34" t="s">
        <v>19</v>
      </c>
      <c r="C45" s="26" t="s">
        <v>20</v>
      </c>
      <c r="D45" s="27">
        <v>89</v>
      </c>
      <c r="E45" s="76">
        <v>355.45</v>
      </c>
    </row>
    <row r="46" spans="1:11" ht="16.5" thickBot="1" x14ac:dyDescent="0.3">
      <c r="A46" s="79">
        <v>43635</v>
      </c>
      <c r="B46" s="115" t="s">
        <v>21</v>
      </c>
      <c r="C46" s="80" t="s">
        <v>22</v>
      </c>
      <c r="D46" s="81">
        <v>474</v>
      </c>
      <c r="E46" s="82"/>
    </row>
    <row r="47" spans="1:11" ht="16.5" thickBot="1" x14ac:dyDescent="0.3">
      <c r="A47" s="32"/>
      <c r="B47" s="32"/>
      <c r="C47" s="32"/>
      <c r="D47" s="32"/>
      <c r="E47" s="94">
        <f>SUM(E23:E46)</f>
        <v>13169.89</v>
      </c>
    </row>
    <row r="48" spans="1:11" ht="16.5" thickBot="1" x14ac:dyDescent="0.3">
      <c r="C48" s="75" t="s">
        <v>32</v>
      </c>
      <c r="D48" s="74">
        <f>SUM(D23:D47)</f>
        <v>23024</v>
      </c>
    </row>
    <row r="57" spans="1:1" ht="18.75" x14ac:dyDescent="0.3">
      <c r="A57" s="1" t="s">
        <v>15</v>
      </c>
    </row>
  </sheetData>
  <mergeCells count="3">
    <mergeCell ref="G21:H21"/>
    <mergeCell ref="A1:H1"/>
    <mergeCell ref="A21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BFD05-0F0B-4CAA-AA6F-9BFE8E4D861F}">
  <dimension ref="A1:K59"/>
  <sheetViews>
    <sheetView topLeftCell="A2" workbookViewId="0">
      <selection activeCell="E35" sqref="E35"/>
    </sheetView>
  </sheetViews>
  <sheetFormatPr defaultRowHeight="15" x14ac:dyDescent="0.25"/>
  <cols>
    <col min="1" max="1" width="17.7109375" customWidth="1"/>
    <col min="2" max="2" width="18.140625" customWidth="1"/>
    <col min="3" max="3" width="13.85546875" bestFit="1" customWidth="1"/>
    <col min="5" max="5" width="12" customWidth="1"/>
    <col min="7" max="7" width="12.42578125" customWidth="1"/>
    <col min="8" max="8" width="11.42578125" bestFit="1" customWidth="1"/>
  </cols>
  <sheetData>
    <row r="1" spans="1:8" ht="27" thickBot="1" x14ac:dyDescent="0.45">
      <c r="A1" s="208" t="s">
        <v>16</v>
      </c>
      <c r="B1" s="209"/>
      <c r="C1" s="209"/>
      <c r="D1" s="209"/>
      <c r="E1" s="209"/>
      <c r="F1" s="209"/>
      <c r="G1" s="209"/>
      <c r="H1" s="210"/>
    </row>
    <row r="2" spans="1:8" ht="15.75" thickBot="1" x14ac:dyDescent="0.3"/>
    <row r="3" spans="1:8" ht="19.5" thickBot="1" x14ac:dyDescent="0.35">
      <c r="A3" s="206" t="s">
        <v>0</v>
      </c>
      <c r="B3" s="207"/>
    </row>
    <row r="4" spans="1:8" ht="16.5" thickBot="1" x14ac:dyDescent="0.3">
      <c r="D4" s="12" t="s">
        <v>1</v>
      </c>
      <c r="E4" s="12" t="s">
        <v>2</v>
      </c>
      <c r="F4" s="12" t="s">
        <v>3</v>
      </c>
      <c r="G4" s="12" t="s">
        <v>4</v>
      </c>
      <c r="H4" s="2"/>
    </row>
    <row r="5" spans="1:8" ht="23.25" thickBot="1" x14ac:dyDescent="0.3">
      <c r="A5" s="16" t="s">
        <v>5</v>
      </c>
      <c r="B5" s="17" t="s">
        <v>6</v>
      </c>
      <c r="C5" s="17" t="s">
        <v>7</v>
      </c>
      <c r="D5" s="20" t="s">
        <v>8</v>
      </c>
      <c r="E5" s="20" t="s">
        <v>9</v>
      </c>
      <c r="F5" s="20" t="s">
        <v>10</v>
      </c>
      <c r="G5" s="20" t="s">
        <v>11</v>
      </c>
      <c r="H5" s="21" t="s">
        <v>12</v>
      </c>
    </row>
    <row r="6" spans="1:8" ht="15.75" x14ac:dyDescent="0.25">
      <c r="A6" s="85">
        <v>43667</v>
      </c>
      <c r="B6" s="86" t="s">
        <v>17</v>
      </c>
      <c r="C6" s="87" t="s">
        <v>18</v>
      </c>
      <c r="D6" s="70">
        <v>23713</v>
      </c>
      <c r="E6" s="70"/>
      <c r="F6" s="70">
        <v>107</v>
      </c>
      <c r="G6" s="70"/>
      <c r="H6" s="107">
        <v>402.45</v>
      </c>
    </row>
    <row r="7" spans="1:8" ht="15.75" x14ac:dyDescent="0.25">
      <c r="A7" s="88">
        <v>43696</v>
      </c>
      <c r="B7" s="30" t="s">
        <v>17</v>
      </c>
      <c r="C7" s="31" t="s">
        <v>18</v>
      </c>
      <c r="D7" s="29">
        <v>21844</v>
      </c>
      <c r="E7" s="29"/>
      <c r="F7" s="29">
        <v>107</v>
      </c>
      <c r="G7" s="29"/>
      <c r="H7" s="71">
        <v>190.81</v>
      </c>
    </row>
    <row r="8" spans="1:8" ht="15.75" x14ac:dyDescent="0.25">
      <c r="A8" s="88">
        <v>43726</v>
      </c>
      <c r="B8" s="30" t="s">
        <v>17</v>
      </c>
      <c r="C8" s="31" t="s">
        <v>18</v>
      </c>
      <c r="D8" s="27">
        <v>21332</v>
      </c>
      <c r="E8" s="27"/>
      <c r="F8" s="27">
        <v>132</v>
      </c>
      <c r="G8" s="27"/>
      <c r="H8" s="71">
        <v>17.98</v>
      </c>
    </row>
    <row r="9" spans="1:8" ht="15.75" x14ac:dyDescent="0.25">
      <c r="A9" s="88">
        <v>43755</v>
      </c>
      <c r="B9" s="30" t="s">
        <v>17</v>
      </c>
      <c r="C9" s="31" t="s">
        <v>18</v>
      </c>
      <c r="D9" s="29">
        <v>23532</v>
      </c>
      <c r="E9" s="29"/>
      <c r="F9" s="29">
        <v>131</v>
      </c>
      <c r="G9" s="29"/>
      <c r="H9" s="71">
        <v>17.510000000000002</v>
      </c>
    </row>
    <row r="10" spans="1:8" ht="15.75" x14ac:dyDescent="0.25">
      <c r="A10" s="88">
        <v>43786</v>
      </c>
      <c r="B10" s="30" t="s">
        <v>17</v>
      </c>
      <c r="C10" s="31" t="s">
        <v>18</v>
      </c>
      <c r="D10" s="27">
        <v>22841</v>
      </c>
      <c r="E10" s="27"/>
      <c r="F10" s="27">
        <v>89</v>
      </c>
      <c r="G10" s="27"/>
      <c r="H10" s="71">
        <v>17.510000000000002</v>
      </c>
    </row>
    <row r="11" spans="1:8" ht="15.75" x14ac:dyDescent="0.25">
      <c r="A11" s="88">
        <v>43817</v>
      </c>
      <c r="B11" s="30" t="s">
        <v>26</v>
      </c>
      <c r="C11" s="31" t="s">
        <v>18</v>
      </c>
      <c r="D11" s="29">
        <v>23012</v>
      </c>
      <c r="E11" s="29">
        <v>11756</v>
      </c>
      <c r="F11" s="29">
        <v>94</v>
      </c>
      <c r="G11" s="29">
        <v>11256</v>
      </c>
      <c r="H11" s="71">
        <v>2258.61</v>
      </c>
    </row>
    <row r="12" spans="1:8" ht="15.75" x14ac:dyDescent="0.25">
      <c r="A12" s="88">
        <v>43851</v>
      </c>
      <c r="B12" s="30" t="s">
        <v>17</v>
      </c>
      <c r="C12" s="31" t="s">
        <v>18</v>
      </c>
      <c r="D12" s="27">
        <v>21844</v>
      </c>
      <c r="E12" s="27"/>
      <c r="F12" s="27">
        <v>98</v>
      </c>
      <c r="G12" s="27"/>
      <c r="H12" s="71">
        <v>17.510000000000002</v>
      </c>
    </row>
    <row r="13" spans="1:8" ht="15.75" x14ac:dyDescent="0.25">
      <c r="A13" s="88">
        <v>43881</v>
      </c>
      <c r="B13" s="30" t="s">
        <v>17</v>
      </c>
      <c r="C13" s="31" t="s">
        <v>18</v>
      </c>
      <c r="D13" s="29">
        <v>24024</v>
      </c>
      <c r="E13" s="29"/>
      <c r="F13" s="29">
        <v>96</v>
      </c>
      <c r="G13" s="29"/>
      <c r="H13" s="71">
        <v>17.510000000000002</v>
      </c>
    </row>
    <row r="14" spans="1:8" ht="15.75" x14ac:dyDescent="0.25">
      <c r="A14" s="88">
        <v>43912</v>
      </c>
      <c r="B14" s="30" t="s">
        <v>17</v>
      </c>
      <c r="C14" s="31" t="s">
        <v>18</v>
      </c>
      <c r="D14" s="27">
        <v>22221</v>
      </c>
      <c r="E14" s="27"/>
      <c r="F14" s="27">
        <v>84</v>
      </c>
      <c r="G14" s="27"/>
      <c r="H14" s="71">
        <v>17.510000000000002</v>
      </c>
    </row>
    <row r="15" spans="1:8" ht="15.75" x14ac:dyDescent="0.25">
      <c r="A15" s="88">
        <v>43941</v>
      </c>
      <c r="B15" s="30" t="s">
        <v>17</v>
      </c>
      <c r="C15" s="31" t="s">
        <v>18</v>
      </c>
      <c r="D15" s="29">
        <v>13477</v>
      </c>
      <c r="E15" s="29"/>
      <c r="F15" s="29">
        <v>49</v>
      </c>
      <c r="G15" s="29"/>
      <c r="H15" s="71">
        <v>17.510000000000002</v>
      </c>
    </row>
    <row r="16" spans="1:8" ht="15.75" x14ac:dyDescent="0.25">
      <c r="A16" s="88">
        <v>43970</v>
      </c>
      <c r="B16" s="30" t="s">
        <v>17</v>
      </c>
      <c r="C16" s="31" t="s">
        <v>18</v>
      </c>
      <c r="D16" s="27">
        <v>9209</v>
      </c>
      <c r="E16" s="27"/>
      <c r="F16" s="27">
        <v>79</v>
      </c>
      <c r="G16" s="27"/>
      <c r="H16" s="71">
        <v>17.510000000000002</v>
      </c>
    </row>
    <row r="17" spans="1:11" ht="16.5" thickBot="1" x14ac:dyDescent="0.3">
      <c r="A17" s="108">
        <v>44000</v>
      </c>
      <c r="B17" s="91" t="s">
        <v>17</v>
      </c>
      <c r="C17" s="109" t="s">
        <v>18</v>
      </c>
      <c r="D17" s="81">
        <v>13681</v>
      </c>
      <c r="E17" s="81"/>
      <c r="F17" s="81">
        <v>97</v>
      </c>
      <c r="G17" s="81"/>
      <c r="H17" s="110">
        <v>22.6</v>
      </c>
    </row>
    <row r="18" spans="1:11" ht="16.5" thickBot="1" x14ac:dyDescent="0.3">
      <c r="A18" s="32"/>
      <c r="B18" s="32"/>
      <c r="C18" s="32"/>
      <c r="D18" s="195">
        <f>SUM(D6:D17)</f>
        <v>240730</v>
      </c>
      <c r="E18" s="32"/>
      <c r="F18" s="32"/>
      <c r="G18" s="32"/>
      <c r="H18" s="94">
        <f>SUM(H6:H17)</f>
        <v>3015.0200000000009</v>
      </c>
    </row>
    <row r="19" spans="1:11" ht="15.75" x14ac:dyDescent="0.25">
      <c r="A19" s="32"/>
      <c r="B19" s="32"/>
      <c r="C19" s="32"/>
      <c r="D19" s="32"/>
      <c r="E19" s="32"/>
      <c r="F19" s="32"/>
      <c r="G19" s="32"/>
      <c r="H19" s="32"/>
    </row>
    <row r="20" spans="1:11" ht="15.75" thickBot="1" x14ac:dyDescent="0.3"/>
    <row r="21" spans="1:11" ht="19.5" thickBot="1" x14ac:dyDescent="0.35">
      <c r="A21" s="211" t="s">
        <v>13</v>
      </c>
      <c r="B21" s="212"/>
      <c r="C21" s="213"/>
      <c r="G21" s="211" t="s">
        <v>23</v>
      </c>
      <c r="H21" s="213"/>
      <c r="I21" s="40"/>
      <c r="J21" s="40"/>
      <c r="K21" s="40"/>
    </row>
    <row r="22" spans="1:11" ht="26.25" thickBot="1" x14ac:dyDescent="0.3">
      <c r="A22" s="8" t="s">
        <v>5</v>
      </c>
      <c r="B22" s="9" t="s">
        <v>6</v>
      </c>
      <c r="C22" s="9" t="s">
        <v>7</v>
      </c>
      <c r="D22" s="9" t="s">
        <v>14</v>
      </c>
      <c r="E22" s="13" t="s">
        <v>12</v>
      </c>
      <c r="G22" s="14" t="s">
        <v>24</v>
      </c>
      <c r="H22" s="15" t="s">
        <v>25</v>
      </c>
      <c r="I22" s="41"/>
      <c r="J22" s="41"/>
      <c r="K22" s="41"/>
    </row>
    <row r="23" spans="1:11" ht="15.75" x14ac:dyDescent="0.25">
      <c r="A23" s="111">
        <v>43667</v>
      </c>
      <c r="B23" s="112" t="s">
        <v>19</v>
      </c>
      <c r="C23" s="113" t="s">
        <v>20</v>
      </c>
      <c r="D23" s="70">
        <v>52</v>
      </c>
      <c r="E23" s="114">
        <v>152.31</v>
      </c>
      <c r="G23" s="96">
        <v>43788</v>
      </c>
      <c r="H23" s="97">
        <v>0</v>
      </c>
      <c r="I23" s="35"/>
      <c r="J23" s="36"/>
      <c r="K23" s="37"/>
    </row>
    <row r="24" spans="1:11" ht="15.75" x14ac:dyDescent="0.25">
      <c r="A24" s="67">
        <v>43667</v>
      </c>
      <c r="B24" s="33" t="s">
        <v>21</v>
      </c>
      <c r="C24" s="28" t="s">
        <v>22</v>
      </c>
      <c r="D24" s="29">
        <v>0</v>
      </c>
      <c r="E24" s="77"/>
      <c r="G24" s="98">
        <v>43789</v>
      </c>
      <c r="H24" s="99">
        <v>871.2</v>
      </c>
      <c r="I24" s="35"/>
      <c r="J24" s="36"/>
      <c r="K24" s="38"/>
    </row>
    <row r="25" spans="1:11" ht="16.5" thickBot="1" x14ac:dyDescent="0.3">
      <c r="A25" s="66">
        <v>43696</v>
      </c>
      <c r="B25" s="34" t="s">
        <v>19</v>
      </c>
      <c r="C25" s="26" t="s">
        <v>20</v>
      </c>
      <c r="D25" s="27">
        <v>56</v>
      </c>
      <c r="E25" s="76">
        <v>153.66</v>
      </c>
      <c r="G25" s="79">
        <v>43875</v>
      </c>
      <c r="H25" s="82">
        <v>579.4</v>
      </c>
      <c r="I25" s="35"/>
      <c r="J25" s="36"/>
      <c r="K25" s="38"/>
    </row>
    <row r="26" spans="1:11" ht="16.5" thickBot="1" x14ac:dyDescent="0.3">
      <c r="A26" s="67">
        <v>43696</v>
      </c>
      <c r="B26" s="33" t="s">
        <v>21</v>
      </c>
      <c r="C26" s="28" t="s">
        <v>22</v>
      </c>
      <c r="D26" s="29">
        <v>0</v>
      </c>
      <c r="E26" s="77"/>
      <c r="G26" s="46"/>
      <c r="H26" s="94">
        <f ca="1">SUM(H23:H33)</f>
        <v>1450.6</v>
      </c>
      <c r="I26" s="35"/>
      <c r="J26" s="36"/>
      <c r="K26" s="38"/>
    </row>
    <row r="27" spans="1:11" ht="15.75" x14ac:dyDescent="0.25">
      <c r="A27" s="66">
        <v>43726</v>
      </c>
      <c r="B27" s="34" t="s">
        <v>19</v>
      </c>
      <c r="C27" s="26" t="s">
        <v>20</v>
      </c>
      <c r="D27" s="27">
        <v>71</v>
      </c>
      <c r="E27" s="76">
        <v>239.75</v>
      </c>
      <c r="G27" s="46"/>
      <c r="H27" s="95"/>
      <c r="I27" s="35"/>
      <c r="J27" s="36"/>
      <c r="K27" s="38"/>
    </row>
    <row r="28" spans="1:11" ht="15.75" x14ac:dyDescent="0.25">
      <c r="A28" s="67">
        <v>43726</v>
      </c>
      <c r="B28" s="33" t="s">
        <v>21</v>
      </c>
      <c r="C28" s="28" t="s">
        <v>22</v>
      </c>
      <c r="D28" s="29">
        <v>207</v>
      </c>
      <c r="E28" s="77"/>
      <c r="G28" s="46"/>
      <c r="H28" s="95"/>
      <c r="I28" s="35"/>
      <c r="J28" s="36"/>
      <c r="K28" s="38"/>
    </row>
    <row r="29" spans="1:11" ht="15.75" x14ac:dyDescent="0.25">
      <c r="A29" s="66">
        <v>43755</v>
      </c>
      <c r="B29" s="34" t="s">
        <v>19</v>
      </c>
      <c r="C29" s="26" t="s">
        <v>20</v>
      </c>
      <c r="D29" s="27">
        <v>94</v>
      </c>
      <c r="E29" s="76">
        <v>606.28</v>
      </c>
      <c r="G29" s="46"/>
      <c r="H29" s="95"/>
      <c r="I29" s="35"/>
      <c r="J29" s="36"/>
      <c r="K29" s="38"/>
    </row>
    <row r="30" spans="1:11" ht="15.75" x14ac:dyDescent="0.25">
      <c r="A30" s="67">
        <v>43755</v>
      </c>
      <c r="B30" s="33" t="s">
        <v>21</v>
      </c>
      <c r="C30" s="28" t="s">
        <v>22</v>
      </c>
      <c r="D30" s="29">
        <v>1080</v>
      </c>
      <c r="E30" s="77"/>
      <c r="G30" s="46"/>
      <c r="H30" s="95"/>
      <c r="I30" s="35"/>
      <c r="J30" s="36"/>
      <c r="K30" s="38"/>
    </row>
    <row r="31" spans="1:11" ht="15.75" x14ac:dyDescent="0.25">
      <c r="A31" s="66">
        <v>43786</v>
      </c>
      <c r="B31" s="34" t="s">
        <v>19</v>
      </c>
      <c r="C31" s="26" t="s">
        <v>20</v>
      </c>
      <c r="D31" s="27">
        <v>95</v>
      </c>
      <c r="E31" s="76">
        <v>1322.73</v>
      </c>
      <c r="G31" s="46"/>
      <c r="H31" s="95"/>
      <c r="I31" s="35"/>
      <c r="J31" s="36"/>
      <c r="K31" s="38"/>
    </row>
    <row r="32" spans="1:11" ht="15.75" x14ac:dyDescent="0.25">
      <c r="A32" s="67">
        <v>43786</v>
      </c>
      <c r="B32" s="33" t="s">
        <v>21</v>
      </c>
      <c r="C32" s="28" t="s">
        <v>22</v>
      </c>
      <c r="D32" s="29">
        <v>2614</v>
      </c>
      <c r="E32" s="77"/>
      <c r="G32" s="46"/>
      <c r="H32" s="95"/>
      <c r="I32" s="35"/>
      <c r="J32" s="36"/>
      <c r="K32" s="38"/>
    </row>
    <row r="33" spans="1:11" ht="15.75" x14ac:dyDescent="0.25">
      <c r="A33" s="66">
        <v>43817</v>
      </c>
      <c r="B33" s="34" t="s">
        <v>19</v>
      </c>
      <c r="C33" s="26" t="s">
        <v>20</v>
      </c>
      <c r="D33" s="27">
        <v>103</v>
      </c>
      <c r="E33" s="76">
        <v>92.6</v>
      </c>
      <c r="G33" s="46"/>
      <c r="H33" s="95"/>
      <c r="I33" s="35"/>
      <c r="J33" s="36"/>
      <c r="K33" s="38"/>
    </row>
    <row r="34" spans="1:11" ht="15.75" x14ac:dyDescent="0.25">
      <c r="A34" s="67">
        <v>43817</v>
      </c>
      <c r="B34" s="33" t="s">
        <v>21</v>
      </c>
      <c r="C34" s="28" t="s">
        <v>22</v>
      </c>
      <c r="D34" s="29">
        <v>2936</v>
      </c>
      <c r="E34" s="78">
        <v>1456.4</v>
      </c>
      <c r="G34" s="32"/>
      <c r="I34" s="35"/>
      <c r="J34" s="36"/>
      <c r="K34" s="38"/>
    </row>
    <row r="35" spans="1:11" ht="15.75" x14ac:dyDescent="0.25">
      <c r="A35" s="66">
        <v>43851</v>
      </c>
      <c r="B35" s="34" t="s">
        <v>19</v>
      </c>
      <c r="C35" s="26" t="s">
        <v>20</v>
      </c>
      <c r="D35" s="27">
        <v>96</v>
      </c>
      <c r="E35" s="76">
        <v>1739.45</v>
      </c>
      <c r="K35" s="39"/>
    </row>
    <row r="36" spans="1:11" ht="15.75" x14ac:dyDescent="0.25">
      <c r="A36" s="67">
        <v>43851</v>
      </c>
      <c r="B36" s="33" t="s">
        <v>21</v>
      </c>
      <c r="C36" s="28" t="s">
        <v>22</v>
      </c>
      <c r="D36" s="29">
        <v>3448</v>
      </c>
      <c r="E36" s="77"/>
    </row>
    <row r="37" spans="1:11" ht="15.75" x14ac:dyDescent="0.25">
      <c r="A37" s="66">
        <v>43881</v>
      </c>
      <c r="B37" s="34" t="s">
        <v>19</v>
      </c>
      <c r="C37" s="26" t="s">
        <v>20</v>
      </c>
      <c r="D37" s="27">
        <v>110</v>
      </c>
      <c r="E37" s="76">
        <v>1481.52</v>
      </c>
    </row>
    <row r="38" spans="1:11" ht="15.75" x14ac:dyDescent="0.25">
      <c r="A38" s="67">
        <v>43881</v>
      </c>
      <c r="B38" s="33" t="s">
        <v>21</v>
      </c>
      <c r="C38" s="28" t="s">
        <v>22</v>
      </c>
      <c r="D38" s="29">
        <v>3190</v>
      </c>
      <c r="E38" s="77"/>
    </row>
    <row r="39" spans="1:11" ht="15.75" x14ac:dyDescent="0.25">
      <c r="A39" s="66">
        <v>43912</v>
      </c>
      <c r="B39" s="34" t="s">
        <v>19</v>
      </c>
      <c r="C39" s="26" t="s">
        <v>20</v>
      </c>
      <c r="D39" s="27">
        <v>89</v>
      </c>
      <c r="E39" s="76">
        <v>1265.03</v>
      </c>
    </row>
    <row r="40" spans="1:11" ht="15.75" x14ac:dyDescent="0.25">
      <c r="A40" s="67">
        <v>43912</v>
      </c>
      <c r="B40" s="33" t="s">
        <v>21</v>
      </c>
      <c r="C40" s="28" t="s">
        <v>22</v>
      </c>
      <c r="D40" s="29">
        <v>2770</v>
      </c>
      <c r="E40" s="77"/>
    </row>
    <row r="41" spans="1:11" ht="15.75" x14ac:dyDescent="0.25">
      <c r="A41" s="66">
        <v>43941</v>
      </c>
      <c r="B41" s="34" t="s">
        <v>19</v>
      </c>
      <c r="C41" s="26" t="s">
        <v>20</v>
      </c>
      <c r="D41" s="27">
        <v>54</v>
      </c>
      <c r="E41" s="76">
        <v>834.69</v>
      </c>
    </row>
    <row r="42" spans="1:11" ht="15.75" x14ac:dyDescent="0.25">
      <c r="A42" s="67">
        <v>43941</v>
      </c>
      <c r="B42" s="33" t="s">
        <v>21</v>
      </c>
      <c r="C42" s="28" t="s">
        <v>22</v>
      </c>
      <c r="D42" s="29">
        <v>1921</v>
      </c>
      <c r="E42" s="77"/>
    </row>
    <row r="43" spans="1:11" ht="15.75" x14ac:dyDescent="0.25">
      <c r="A43" s="66">
        <v>43970</v>
      </c>
      <c r="B43" s="34" t="s">
        <v>19</v>
      </c>
      <c r="C43" s="26" t="s">
        <v>20</v>
      </c>
      <c r="D43" s="27">
        <v>50</v>
      </c>
      <c r="E43" s="76">
        <v>599.20000000000005</v>
      </c>
    </row>
    <row r="44" spans="1:11" ht="15.75" x14ac:dyDescent="0.25">
      <c r="A44" s="67">
        <v>43970</v>
      </c>
      <c r="B44" s="33" t="s">
        <v>21</v>
      </c>
      <c r="C44" s="28" t="s">
        <v>22</v>
      </c>
      <c r="D44" s="29">
        <v>1262</v>
      </c>
      <c r="E44" s="77"/>
    </row>
    <row r="45" spans="1:11" ht="15.75" x14ac:dyDescent="0.25">
      <c r="A45" s="66">
        <v>44000</v>
      </c>
      <c r="B45" s="34" t="s">
        <v>19</v>
      </c>
      <c r="C45" s="26" t="s">
        <v>20</v>
      </c>
      <c r="D45" s="27">
        <v>49</v>
      </c>
      <c r="E45" s="76">
        <v>164.14</v>
      </c>
    </row>
    <row r="46" spans="1:11" ht="16.5" thickBot="1" x14ac:dyDescent="0.3">
      <c r="A46" s="79">
        <v>44000</v>
      </c>
      <c r="B46" s="115" t="s">
        <v>21</v>
      </c>
      <c r="C46" s="80" t="s">
        <v>22</v>
      </c>
      <c r="D46" s="81">
        <v>39</v>
      </c>
      <c r="E46" s="82"/>
    </row>
    <row r="47" spans="1:11" ht="16.5" thickBot="1" x14ac:dyDescent="0.3">
      <c r="A47" s="32"/>
      <c r="B47" s="32"/>
      <c r="C47" s="32"/>
      <c r="D47" s="32"/>
      <c r="E47" s="116">
        <f>SUM(E23:E46)</f>
        <v>10107.760000000002</v>
      </c>
    </row>
    <row r="48" spans="1:11" ht="16.5" thickBot="1" x14ac:dyDescent="0.3">
      <c r="C48" s="75" t="s">
        <v>32</v>
      </c>
      <c r="D48" s="74">
        <f>SUM(D23:D47)</f>
        <v>20386</v>
      </c>
    </row>
    <row r="59" spans="1:1" ht="18.75" x14ac:dyDescent="0.3">
      <c r="A59" s="1" t="s">
        <v>15</v>
      </c>
    </row>
  </sheetData>
  <mergeCells count="4">
    <mergeCell ref="A1:H1"/>
    <mergeCell ref="A3:B3"/>
    <mergeCell ref="A21:C21"/>
    <mergeCell ref="G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A4C27-5CA7-49BC-A380-91A7C186DF1D}">
  <dimension ref="A1:K72"/>
  <sheetViews>
    <sheetView topLeftCell="A27" workbookViewId="0">
      <selection activeCell="B58" sqref="B58"/>
    </sheetView>
  </sheetViews>
  <sheetFormatPr defaultRowHeight="15" x14ac:dyDescent="0.25"/>
  <cols>
    <col min="1" max="1" width="13.42578125" customWidth="1"/>
    <col min="2" max="2" width="18.140625" customWidth="1"/>
    <col min="3" max="3" width="13.85546875" bestFit="1" customWidth="1"/>
    <col min="4" max="4" width="9.28515625" bestFit="1" customWidth="1"/>
    <col min="5" max="5" width="11.42578125" bestFit="1" customWidth="1"/>
    <col min="6" max="6" width="10.5703125" customWidth="1"/>
    <col min="7" max="7" width="13.85546875" customWidth="1"/>
    <col min="8" max="8" width="11.42578125" bestFit="1" customWidth="1"/>
  </cols>
  <sheetData>
    <row r="1" spans="1:8" ht="27" thickBot="1" x14ac:dyDescent="0.45">
      <c r="A1" s="208" t="s">
        <v>16</v>
      </c>
      <c r="B1" s="209"/>
      <c r="C1" s="209"/>
      <c r="D1" s="209"/>
      <c r="E1" s="209"/>
      <c r="F1" s="209"/>
      <c r="G1" s="209"/>
      <c r="H1" s="210"/>
    </row>
    <row r="2" spans="1:8" ht="15.75" thickBot="1" x14ac:dyDescent="0.3"/>
    <row r="3" spans="1:8" ht="19.5" thickBot="1" x14ac:dyDescent="0.35">
      <c r="A3" s="206" t="s">
        <v>0</v>
      </c>
      <c r="B3" s="207"/>
    </row>
    <row r="4" spans="1:8" ht="16.5" thickBot="1" x14ac:dyDescent="0.3">
      <c r="D4" s="12" t="s">
        <v>1</v>
      </c>
      <c r="E4" s="12" t="s">
        <v>2</v>
      </c>
      <c r="F4" s="12" t="s">
        <v>3</v>
      </c>
      <c r="G4" s="12" t="s">
        <v>4</v>
      </c>
      <c r="H4" s="2"/>
    </row>
    <row r="5" spans="1:8" ht="23.25" thickBot="1" x14ac:dyDescent="0.3">
      <c r="A5" s="8" t="s">
        <v>5</v>
      </c>
      <c r="B5" s="9" t="s">
        <v>6</v>
      </c>
      <c r="C5" s="9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10" t="s">
        <v>12</v>
      </c>
    </row>
    <row r="6" spans="1:8" ht="15.75" x14ac:dyDescent="0.25">
      <c r="A6" s="85">
        <v>44032</v>
      </c>
      <c r="B6" s="86" t="s">
        <v>26</v>
      </c>
      <c r="C6" s="87" t="s">
        <v>18</v>
      </c>
      <c r="D6" s="70">
        <v>17782</v>
      </c>
      <c r="E6" s="70">
        <v>7842</v>
      </c>
      <c r="F6" s="70">
        <v>112</v>
      </c>
      <c r="G6" s="70">
        <v>9940</v>
      </c>
      <c r="H6" s="107">
        <v>2213.66</v>
      </c>
    </row>
    <row r="7" spans="1:8" ht="15.75" x14ac:dyDescent="0.25">
      <c r="A7" s="201">
        <v>44032</v>
      </c>
      <c r="B7" s="202" t="s">
        <v>17</v>
      </c>
      <c r="C7" s="203"/>
      <c r="D7" s="204">
        <v>533</v>
      </c>
      <c r="E7" s="204"/>
      <c r="F7" s="204"/>
      <c r="G7" s="204"/>
      <c r="H7" s="205">
        <v>83.13</v>
      </c>
    </row>
    <row r="8" spans="1:8" ht="15.75" x14ac:dyDescent="0.25">
      <c r="A8" s="88">
        <v>44061</v>
      </c>
      <c r="B8" s="30" t="s">
        <v>17</v>
      </c>
      <c r="C8" s="31" t="s">
        <v>18</v>
      </c>
      <c r="D8" s="29">
        <v>105</v>
      </c>
      <c r="E8" s="29"/>
      <c r="F8" s="29"/>
      <c r="G8" s="29"/>
      <c r="H8" s="71">
        <v>30.44</v>
      </c>
    </row>
    <row r="9" spans="1:8" ht="15.75" x14ac:dyDescent="0.25">
      <c r="A9" s="88">
        <v>44061</v>
      </c>
      <c r="B9" s="30" t="s">
        <v>42</v>
      </c>
      <c r="C9" s="31"/>
      <c r="D9" s="29">
        <v>15425</v>
      </c>
      <c r="E9" s="29">
        <v>8915</v>
      </c>
      <c r="F9" s="29">
        <v>95</v>
      </c>
      <c r="G9" s="29">
        <v>6510</v>
      </c>
      <c r="H9" s="71">
        <v>1983.02</v>
      </c>
    </row>
    <row r="10" spans="1:8" ht="15.75" x14ac:dyDescent="0.25">
      <c r="A10" s="88">
        <v>44091</v>
      </c>
      <c r="B10" s="30" t="s">
        <v>17</v>
      </c>
      <c r="C10" s="31" t="s">
        <v>18</v>
      </c>
      <c r="D10" s="27">
        <v>79</v>
      </c>
      <c r="E10" s="27"/>
      <c r="F10" s="27"/>
      <c r="G10" s="27"/>
      <c r="H10" s="71">
        <v>26.34</v>
      </c>
    </row>
    <row r="11" spans="1:8" ht="15.75" x14ac:dyDescent="0.25">
      <c r="A11" s="88">
        <v>44091</v>
      </c>
      <c r="B11" s="30" t="s">
        <v>26</v>
      </c>
      <c r="C11" s="31"/>
      <c r="D11" s="27">
        <v>23815</v>
      </c>
      <c r="E11" s="27">
        <v>14772</v>
      </c>
      <c r="F11" s="27">
        <v>119</v>
      </c>
      <c r="G11" s="27">
        <v>9043</v>
      </c>
      <c r="H11" s="71">
        <v>2376.02</v>
      </c>
    </row>
    <row r="12" spans="1:8" ht="15.75" x14ac:dyDescent="0.25">
      <c r="A12" s="88">
        <v>44122</v>
      </c>
      <c r="B12" s="30" t="s">
        <v>17</v>
      </c>
      <c r="C12" s="31" t="s">
        <v>18</v>
      </c>
      <c r="D12" s="29">
        <v>0</v>
      </c>
      <c r="E12" s="29"/>
      <c r="F12" s="29"/>
      <c r="G12" s="29"/>
      <c r="H12" s="71">
        <v>17.510000000000002</v>
      </c>
    </row>
    <row r="13" spans="1:8" ht="15.75" x14ac:dyDescent="0.25">
      <c r="A13" s="88">
        <v>44122</v>
      </c>
      <c r="B13" s="30" t="s">
        <v>42</v>
      </c>
      <c r="C13" s="31"/>
      <c r="D13" s="29">
        <v>27705</v>
      </c>
      <c r="E13" s="29">
        <v>15438</v>
      </c>
      <c r="F13" s="29">
        <v>123</v>
      </c>
      <c r="G13" s="29">
        <v>12267</v>
      </c>
      <c r="H13" s="71">
        <v>2578.98</v>
      </c>
    </row>
    <row r="14" spans="1:8" ht="15.75" x14ac:dyDescent="0.25">
      <c r="A14" s="88">
        <v>44151</v>
      </c>
      <c r="B14" s="30" t="s">
        <v>17</v>
      </c>
      <c r="C14" s="31" t="s">
        <v>18</v>
      </c>
      <c r="D14" s="27">
        <v>0</v>
      </c>
      <c r="E14" s="27"/>
      <c r="F14" s="27"/>
      <c r="G14" s="27"/>
      <c r="H14" s="71">
        <v>17.510000000000002</v>
      </c>
    </row>
    <row r="15" spans="1:8" ht="15.75" x14ac:dyDescent="0.25">
      <c r="A15" s="88">
        <v>44151</v>
      </c>
      <c r="B15" s="30" t="s">
        <v>42</v>
      </c>
      <c r="C15" s="31"/>
      <c r="D15" s="27">
        <v>24918</v>
      </c>
      <c r="E15" s="27">
        <v>12462</v>
      </c>
      <c r="F15" s="27">
        <v>75</v>
      </c>
      <c r="G15" s="27">
        <v>12456</v>
      </c>
      <c r="H15" s="71">
        <v>2197.59</v>
      </c>
    </row>
    <row r="16" spans="1:8" ht="15.75" x14ac:dyDescent="0.25">
      <c r="A16" s="88">
        <v>44182</v>
      </c>
      <c r="B16" s="30" t="s">
        <v>17</v>
      </c>
      <c r="C16" s="31" t="s">
        <v>18</v>
      </c>
      <c r="D16" s="29">
        <v>0</v>
      </c>
      <c r="E16" s="29">
        <v>0</v>
      </c>
      <c r="F16" s="29">
        <v>0</v>
      </c>
      <c r="G16" s="29">
        <v>0</v>
      </c>
      <c r="H16" s="71">
        <v>17.510000000000002</v>
      </c>
    </row>
    <row r="17" spans="1:11" ht="15.75" x14ac:dyDescent="0.25">
      <c r="A17" s="88">
        <v>44182</v>
      </c>
      <c r="B17" s="30" t="s">
        <v>42</v>
      </c>
      <c r="C17" s="31"/>
      <c r="D17" s="29">
        <v>24858</v>
      </c>
      <c r="E17" s="29">
        <v>12262</v>
      </c>
      <c r="F17" s="29">
        <v>82</v>
      </c>
      <c r="G17" s="29">
        <v>12596</v>
      </c>
      <c r="H17" s="71">
        <v>2246.69</v>
      </c>
    </row>
    <row r="18" spans="1:11" ht="18.75" x14ac:dyDescent="0.3">
      <c r="A18" s="88">
        <v>44216</v>
      </c>
      <c r="B18" s="30" t="s">
        <v>17</v>
      </c>
      <c r="C18" s="31" t="s">
        <v>18</v>
      </c>
      <c r="D18" s="27">
        <v>0</v>
      </c>
      <c r="E18" s="27"/>
      <c r="F18" s="27"/>
      <c r="G18" s="27"/>
      <c r="H18" s="71">
        <v>17.510000000000002</v>
      </c>
      <c r="I18" s="40"/>
      <c r="J18" s="40"/>
      <c r="K18" s="40"/>
    </row>
    <row r="19" spans="1:11" ht="15.75" x14ac:dyDescent="0.25">
      <c r="A19" s="88">
        <v>44216</v>
      </c>
      <c r="B19" s="30" t="s">
        <v>42</v>
      </c>
      <c r="C19" s="31"/>
      <c r="D19" s="27">
        <v>26087</v>
      </c>
      <c r="E19" s="27">
        <v>12030</v>
      </c>
      <c r="F19" s="27">
        <v>77</v>
      </c>
      <c r="G19" s="27">
        <v>14057</v>
      </c>
      <c r="H19" s="71">
        <v>2330.6</v>
      </c>
      <c r="I19" s="41"/>
      <c r="J19" s="41"/>
      <c r="K19" s="41"/>
    </row>
    <row r="20" spans="1:11" ht="15.75" x14ac:dyDescent="0.25">
      <c r="A20" s="88">
        <v>44248</v>
      </c>
      <c r="B20" s="30" t="s">
        <v>17</v>
      </c>
      <c r="C20" s="31" t="s">
        <v>18</v>
      </c>
      <c r="D20" s="29">
        <v>0</v>
      </c>
      <c r="E20" s="29"/>
      <c r="F20" s="29"/>
      <c r="G20" s="29"/>
      <c r="H20" s="71">
        <v>17.510000000000002</v>
      </c>
      <c r="I20" s="35"/>
      <c r="J20" s="36"/>
      <c r="K20" s="37"/>
    </row>
    <row r="21" spans="1:11" ht="15.75" x14ac:dyDescent="0.25">
      <c r="A21" s="196">
        <v>44978</v>
      </c>
      <c r="B21" s="197" t="s">
        <v>26</v>
      </c>
      <c r="C21" s="198"/>
      <c r="D21" s="199">
        <v>28440</v>
      </c>
      <c r="E21" s="199">
        <v>12705</v>
      </c>
      <c r="F21" s="199">
        <v>81</v>
      </c>
      <c r="G21" s="199">
        <v>15735</v>
      </c>
      <c r="H21" s="200">
        <v>2544.7800000000002</v>
      </c>
      <c r="I21" s="35"/>
      <c r="J21" s="36"/>
      <c r="K21" s="38"/>
    </row>
    <row r="22" spans="1:11" ht="15.75" x14ac:dyDescent="0.25">
      <c r="A22" s="196">
        <v>44277</v>
      </c>
      <c r="B22" s="197" t="s">
        <v>17</v>
      </c>
      <c r="C22" s="198" t="s">
        <v>18</v>
      </c>
      <c r="D22" s="199">
        <v>0</v>
      </c>
      <c r="E22" s="199"/>
      <c r="F22" s="199"/>
      <c r="G22" s="199"/>
      <c r="H22" s="200">
        <v>17.510000000000002</v>
      </c>
      <c r="I22" s="35"/>
      <c r="J22" s="36"/>
      <c r="K22" s="38"/>
    </row>
    <row r="23" spans="1:11" ht="15.75" x14ac:dyDescent="0.25">
      <c r="A23" s="196">
        <v>44277</v>
      </c>
      <c r="B23" s="197" t="s">
        <v>26</v>
      </c>
      <c r="C23" s="198"/>
      <c r="D23" s="199">
        <v>24994</v>
      </c>
      <c r="E23" s="199">
        <v>11645</v>
      </c>
      <c r="F23" s="199">
        <v>102</v>
      </c>
      <c r="G23" s="199">
        <v>13350</v>
      </c>
      <c r="H23" s="200">
        <v>2529.5300000000002</v>
      </c>
      <c r="I23" s="35"/>
      <c r="J23" s="36"/>
      <c r="K23" s="38"/>
    </row>
    <row r="24" spans="1:11" ht="15.75" x14ac:dyDescent="0.25">
      <c r="A24" s="196">
        <v>44306</v>
      </c>
      <c r="B24" s="197" t="s">
        <v>17</v>
      </c>
      <c r="C24" s="198" t="s">
        <v>18</v>
      </c>
      <c r="D24" s="199">
        <v>0</v>
      </c>
      <c r="E24" s="199"/>
      <c r="F24" s="199"/>
      <c r="G24" s="199"/>
      <c r="H24" s="200">
        <v>17.510000000000002</v>
      </c>
      <c r="I24" s="35"/>
      <c r="J24" s="36"/>
      <c r="K24" s="38"/>
    </row>
    <row r="25" spans="1:11" ht="15.75" x14ac:dyDescent="0.25">
      <c r="A25" s="196">
        <v>44306</v>
      </c>
      <c r="B25" s="197" t="s">
        <v>26</v>
      </c>
      <c r="C25" s="198"/>
      <c r="D25" s="199">
        <v>20823</v>
      </c>
      <c r="E25" s="199">
        <v>11055</v>
      </c>
      <c r="F25" s="199">
        <v>130</v>
      </c>
      <c r="G25" s="199">
        <v>9768</v>
      </c>
      <c r="H25" s="200">
        <v>2517.91</v>
      </c>
      <c r="I25" s="35"/>
      <c r="J25" s="36"/>
      <c r="K25" s="38"/>
    </row>
    <row r="26" spans="1:11" ht="15.75" x14ac:dyDescent="0.25">
      <c r="A26" s="196">
        <v>44335</v>
      </c>
      <c r="B26" s="197" t="s">
        <v>17</v>
      </c>
      <c r="C26" s="198" t="s">
        <v>18</v>
      </c>
      <c r="D26" s="199">
        <v>0</v>
      </c>
      <c r="E26" s="199"/>
      <c r="F26" s="199"/>
      <c r="G26" s="199"/>
      <c r="H26" s="200">
        <v>17.510000000000002</v>
      </c>
      <c r="I26" s="35"/>
      <c r="J26" s="36"/>
      <c r="K26" s="38"/>
    </row>
    <row r="27" spans="1:11" ht="15.75" x14ac:dyDescent="0.25">
      <c r="A27" s="196">
        <v>44335</v>
      </c>
      <c r="B27" s="197" t="s">
        <v>26</v>
      </c>
      <c r="C27" s="198"/>
      <c r="D27" s="199">
        <v>21901</v>
      </c>
      <c r="E27" s="199">
        <v>12505</v>
      </c>
      <c r="F27" s="199">
        <v>128</v>
      </c>
      <c r="G27" s="199">
        <v>9396</v>
      </c>
      <c r="H27" s="200">
        <v>2559.3200000000002</v>
      </c>
      <c r="I27" s="35"/>
      <c r="J27" s="36"/>
      <c r="K27" s="38"/>
    </row>
    <row r="28" spans="1:11" ht="15.75" x14ac:dyDescent="0.25">
      <c r="A28" s="196">
        <v>44367</v>
      </c>
      <c r="B28" s="197" t="s">
        <v>26</v>
      </c>
      <c r="C28" s="198"/>
      <c r="D28" s="199">
        <v>24291</v>
      </c>
      <c r="E28" s="199">
        <v>13843</v>
      </c>
      <c r="F28" s="199">
        <v>140</v>
      </c>
      <c r="G28" s="199">
        <v>10448</v>
      </c>
      <c r="H28" s="200">
        <v>2861.76</v>
      </c>
      <c r="I28" s="35"/>
      <c r="J28" s="36"/>
      <c r="K28" s="38"/>
    </row>
    <row r="29" spans="1:11" ht="16.5" thickBot="1" x14ac:dyDescent="0.3">
      <c r="A29" s="108">
        <v>44367</v>
      </c>
      <c r="B29" s="91" t="s">
        <v>17</v>
      </c>
      <c r="C29" s="109" t="s">
        <v>18</v>
      </c>
      <c r="D29" s="69">
        <v>47</v>
      </c>
      <c r="E29" s="69"/>
      <c r="F29" s="69"/>
      <c r="G29" s="69"/>
      <c r="H29" s="110">
        <v>23.27</v>
      </c>
      <c r="I29" s="35"/>
      <c r="J29" s="36"/>
      <c r="K29" s="38"/>
    </row>
    <row r="30" spans="1:11" ht="16.5" thickBot="1" x14ac:dyDescent="0.3">
      <c r="A30" s="32"/>
      <c r="B30" s="32"/>
      <c r="C30" s="32"/>
      <c r="D30" s="195">
        <f>SUM(D6:D29)</f>
        <v>281803</v>
      </c>
      <c r="E30" s="32"/>
      <c r="F30" s="32"/>
      <c r="G30" s="32"/>
      <c r="H30" s="94">
        <f>SUM(H6:H29)</f>
        <v>29243.119999999999</v>
      </c>
      <c r="I30" s="35"/>
      <c r="J30" s="36"/>
      <c r="K30" s="38"/>
    </row>
    <row r="31" spans="1:11" x14ac:dyDescent="0.25">
      <c r="I31" s="35"/>
      <c r="J31" s="36"/>
      <c r="K31" s="38"/>
    </row>
    <row r="32" spans="1:11" ht="15.75" thickBot="1" x14ac:dyDescent="0.3">
      <c r="K32" s="39"/>
    </row>
    <row r="33" spans="1:8" ht="19.5" thickBot="1" x14ac:dyDescent="0.35">
      <c r="A33" s="211" t="s">
        <v>13</v>
      </c>
      <c r="B33" s="212"/>
      <c r="C33" s="213"/>
      <c r="G33" s="211" t="s">
        <v>23</v>
      </c>
      <c r="H33" s="213"/>
    </row>
    <row r="34" spans="1:8" ht="26.25" thickBot="1" x14ac:dyDescent="0.3">
      <c r="A34" s="22" t="s">
        <v>5</v>
      </c>
      <c r="B34" s="23" t="s">
        <v>6</v>
      </c>
      <c r="C34" s="23" t="s">
        <v>7</v>
      </c>
      <c r="D34" s="23" t="s">
        <v>14</v>
      </c>
      <c r="E34" s="24" t="s">
        <v>12</v>
      </c>
      <c r="G34" s="14" t="s">
        <v>24</v>
      </c>
      <c r="H34" s="15" t="s">
        <v>25</v>
      </c>
    </row>
    <row r="35" spans="1:8" ht="15.75" x14ac:dyDescent="0.25">
      <c r="A35" s="111">
        <v>44032</v>
      </c>
      <c r="B35" s="112" t="s">
        <v>19</v>
      </c>
      <c r="C35" s="113" t="s">
        <v>20</v>
      </c>
      <c r="D35" s="70">
        <v>35</v>
      </c>
      <c r="E35" s="114">
        <v>143.55000000000001</v>
      </c>
      <c r="G35" s="96">
        <v>44187</v>
      </c>
      <c r="H35" s="97">
        <v>218.7</v>
      </c>
    </row>
    <row r="36" spans="1:8" ht="15.75" x14ac:dyDescent="0.25">
      <c r="A36" s="67">
        <v>44032</v>
      </c>
      <c r="B36" s="33" t="s">
        <v>21</v>
      </c>
      <c r="C36" s="28" t="s">
        <v>22</v>
      </c>
      <c r="D36" s="29">
        <v>0</v>
      </c>
      <c r="E36" s="77"/>
      <c r="G36" s="98">
        <v>44233</v>
      </c>
      <c r="H36" s="99">
        <v>264.60000000000002</v>
      </c>
    </row>
    <row r="37" spans="1:8" ht="15.75" x14ac:dyDescent="0.25">
      <c r="A37" s="66">
        <v>44061</v>
      </c>
      <c r="B37" s="34" t="s">
        <v>19</v>
      </c>
      <c r="C37" s="26" t="s">
        <v>20</v>
      </c>
      <c r="D37" s="27">
        <v>44</v>
      </c>
      <c r="E37" s="76">
        <v>147.56</v>
      </c>
      <c r="G37" s="67">
        <v>44235</v>
      </c>
      <c r="H37" s="77">
        <v>192.9</v>
      </c>
    </row>
    <row r="38" spans="1:8" ht="15.75" x14ac:dyDescent="0.25">
      <c r="A38" s="67">
        <v>44061</v>
      </c>
      <c r="B38" s="33" t="s">
        <v>21</v>
      </c>
      <c r="C38" s="28" t="s">
        <v>22</v>
      </c>
      <c r="D38" s="29">
        <v>0</v>
      </c>
      <c r="E38" s="77"/>
      <c r="G38" s="66">
        <v>44236</v>
      </c>
      <c r="H38" s="76">
        <v>150.80000000000001</v>
      </c>
    </row>
    <row r="39" spans="1:8" ht="15.75" x14ac:dyDescent="0.25">
      <c r="A39" s="66">
        <v>44091</v>
      </c>
      <c r="B39" s="34" t="s">
        <v>19</v>
      </c>
      <c r="C39" s="26" t="s">
        <v>20</v>
      </c>
      <c r="D39" s="27">
        <v>67</v>
      </c>
      <c r="E39" s="76">
        <v>321.45999999999998</v>
      </c>
      <c r="G39" s="67">
        <v>44241</v>
      </c>
      <c r="H39" s="77">
        <v>398.6</v>
      </c>
    </row>
    <row r="40" spans="1:8" ht="16.5" thickBot="1" x14ac:dyDescent="0.3">
      <c r="A40" s="67">
        <v>44091</v>
      </c>
      <c r="B40" s="33" t="s">
        <v>21</v>
      </c>
      <c r="C40" s="28" t="s">
        <v>22</v>
      </c>
      <c r="D40" s="29">
        <v>417</v>
      </c>
      <c r="E40" s="77"/>
      <c r="G40" s="68">
        <v>44244</v>
      </c>
      <c r="H40" s="117">
        <v>519</v>
      </c>
    </row>
    <row r="41" spans="1:8" ht="16.5" thickBot="1" x14ac:dyDescent="0.3">
      <c r="A41" s="66">
        <v>44122</v>
      </c>
      <c r="B41" s="34" t="s">
        <v>19</v>
      </c>
      <c r="C41" s="26" t="s">
        <v>20</v>
      </c>
      <c r="D41" s="27">
        <v>81</v>
      </c>
      <c r="E41" s="76">
        <v>646.34</v>
      </c>
      <c r="G41" s="46"/>
      <c r="H41" s="94">
        <f ca="1">SUM(H35:H45)</f>
        <v>1744.6</v>
      </c>
    </row>
    <row r="42" spans="1:8" ht="15.75" x14ac:dyDescent="0.25">
      <c r="A42" s="67">
        <v>44122</v>
      </c>
      <c r="B42" s="33" t="s">
        <v>21</v>
      </c>
      <c r="C42" s="28" t="s">
        <v>22</v>
      </c>
      <c r="D42" s="29">
        <v>1337</v>
      </c>
      <c r="E42" s="77"/>
      <c r="G42" s="46"/>
      <c r="H42" s="95"/>
    </row>
    <row r="43" spans="1:8" ht="15.75" x14ac:dyDescent="0.25">
      <c r="A43" s="66">
        <v>44151</v>
      </c>
      <c r="B43" s="34" t="s">
        <v>19</v>
      </c>
      <c r="C43" s="26" t="s">
        <v>20</v>
      </c>
      <c r="D43" s="27">
        <v>83</v>
      </c>
      <c r="E43" s="76">
        <v>1327.31</v>
      </c>
      <c r="G43" s="46"/>
      <c r="H43" s="95"/>
    </row>
    <row r="44" spans="1:8" ht="15.75" x14ac:dyDescent="0.25">
      <c r="A44" s="67">
        <v>44151</v>
      </c>
      <c r="B44" s="33" t="s">
        <v>21</v>
      </c>
      <c r="C44" s="28" t="s">
        <v>22</v>
      </c>
      <c r="D44" s="29">
        <v>2897</v>
      </c>
      <c r="E44" s="77"/>
      <c r="G44" s="46"/>
      <c r="H44" s="95"/>
    </row>
    <row r="45" spans="1:8" ht="15.75" x14ac:dyDescent="0.25">
      <c r="A45" s="66">
        <v>44182</v>
      </c>
      <c r="B45" s="34" t="s">
        <v>19</v>
      </c>
      <c r="C45" s="26" t="s">
        <v>20</v>
      </c>
      <c r="D45" s="27">
        <v>72</v>
      </c>
      <c r="E45" s="76">
        <v>1769.98</v>
      </c>
      <c r="G45" s="46"/>
      <c r="H45" s="95"/>
    </row>
    <row r="46" spans="1:8" ht="15.75" x14ac:dyDescent="0.25">
      <c r="A46" s="67">
        <v>44182</v>
      </c>
      <c r="B46" s="33" t="s">
        <v>21</v>
      </c>
      <c r="C46" s="28" t="s">
        <v>22</v>
      </c>
      <c r="D46" s="29">
        <v>3494</v>
      </c>
      <c r="E46" s="78"/>
      <c r="G46" s="32"/>
    </row>
    <row r="47" spans="1:8" ht="15.75" x14ac:dyDescent="0.25">
      <c r="A47" s="66">
        <v>44216</v>
      </c>
      <c r="B47" s="34" t="s">
        <v>19</v>
      </c>
      <c r="C47" s="26" t="s">
        <v>20</v>
      </c>
      <c r="D47" s="27">
        <v>93</v>
      </c>
      <c r="E47" s="76">
        <v>2026.95</v>
      </c>
    </row>
    <row r="48" spans="1:8" ht="15.75" x14ac:dyDescent="0.25">
      <c r="A48" s="67">
        <v>44216</v>
      </c>
      <c r="B48" s="33" t="s">
        <v>21</v>
      </c>
      <c r="C48" s="28" t="s">
        <v>22</v>
      </c>
      <c r="D48" s="29">
        <v>4106</v>
      </c>
      <c r="E48" s="77"/>
    </row>
    <row r="49" spans="1:5" ht="15.75" x14ac:dyDescent="0.25">
      <c r="A49" s="66">
        <v>44248</v>
      </c>
      <c r="B49" s="34" t="s">
        <v>19</v>
      </c>
      <c r="C49" s="26" t="s">
        <v>20</v>
      </c>
      <c r="D49" s="27">
        <v>102</v>
      </c>
      <c r="E49" s="76">
        <v>1679.62</v>
      </c>
    </row>
    <row r="50" spans="1:5" ht="15.75" x14ac:dyDescent="0.25">
      <c r="A50" s="67">
        <v>44248</v>
      </c>
      <c r="B50" s="33" t="s">
        <v>21</v>
      </c>
      <c r="C50" s="28" t="s">
        <v>22</v>
      </c>
      <c r="D50" s="29">
        <v>3434</v>
      </c>
      <c r="E50" s="77"/>
    </row>
    <row r="51" spans="1:5" ht="15.75" x14ac:dyDescent="0.25">
      <c r="A51" s="67">
        <v>44277</v>
      </c>
      <c r="B51" s="33" t="s">
        <v>21</v>
      </c>
      <c r="C51" s="28" t="s">
        <v>22</v>
      </c>
      <c r="D51" s="29">
        <v>2468</v>
      </c>
      <c r="E51" s="77"/>
    </row>
    <row r="52" spans="1:5" ht="15.75" x14ac:dyDescent="0.25">
      <c r="A52" s="67">
        <v>44277</v>
      </c>
      <c r="B52" s="33" t="s">
        <v>31</v>
      </c>
      <c r="C52" s="28"/>
      <c r="D52" s="29">
        <v>98</v>
      </c>
      <c r="E52" s="77">
        <v>1276.79</v>
      </c>
    </row>
    <row r="53" spans="1:5" ht="15.75" x14ac:dyDescent="0.25">
      <c r="A53" s="67">
        <v>44306</v>
      </c>
      <c r="B53" s="33" t="s">
        <v>21</v>
      </c>
      <c r="C53" s="28" t="s">
        <v>22</v>
      </c>
      <c r="D53" s="29">
        <v>2027</v>
      </c>
      <c r="E53" s="77">
        <v>1748.79</v>
      </c>
    </row>
    <row r="54" spans="1:5" ht="15.75" x14ac:dyDescent="0.25">
      <c r="A54" s="67">
        <v>44306</v>
      </c>
      <c r="B54" s="33" t="s">
        <v>31</v>
      </c>
      <c r="C54" s="28"/>
      <c r="D54" s="29">
        <v>81</v>
      </c>
      <c r="E54" s="77"/>
    </row>
    <row r="55" spans="1:5" ht="15.75" x14ac:dyDescent="0.25">
      <c r="A55" s="67">
        <v>44335</v>
      </c>
      <c r="B55" s="33" t="s">
        <v>19</v>
      </c>
      <c r="C55" s="28" t="s">
        <v>20</v>
      </c>
      <c r="D55" s="29">
        <v>89</v>
      </c>
      <c r="E55" s="77"/>
    </row>
    <row r="56" spans="1:5" ht="15.75" x14ac:dyDescent="0.25">
      <c r="A56" s="67">
        <v>44335</v>
      </c>
      <c r="B56" s="33" t="s">
        <v>21</v>
      </c>
      <c r="C56" s="28" t="s">
        <v>22</v>
      </c>
      <c r="D56" s="29">
        <v>1564</v>
      </c>
      <c r="E56" s="77">
        <v>1725.68</v>
      </c>
    </row>
    <row r="57" spans="1:5" ht="15.75" x14ac:dyDescent="0.25">
      <c r="A57" s="66">
        <v>44367</v>
      </c>
      <c r="B57" s="34" t="s">
        <v>19</v>
      </c>
      <c r="C57" s="26" t="s">
        <v>20</v>
      </c>
      <c r="D57" s="27">
        <v>189</v>
      </c>
      <c r="E57" s="76"/>
    </row>
    <row r="58" spans="1:5" ht="16.5" thickBot="1" x14ac:dyDescent="0.3">
      <c r="A58" s="79">
        <v>44367</v>
      </c>
      <c r="B58" s="115" t="s">
        <v>21</v>
      </c>
      <c r="C58" s="80" t="s">
        <v>22</v>
      </c>
      <c r="D58" s="81">
        <v>51</v>
      </c>
      <c r="E58" s="82">
        <v>365.21</v>
      </c>
    </row>
    <row r="59" spans="1:5" ht="16.5" thickBot="1" x14ac:dyDescent="0.3">
      <c r="A59" s="32"/>
      <c r="B59" s="32"/>
      <c r="C59" s="32"/>
      <c r="D59" s="32"/>
      <c r="E59" s="94">
        <f>SUM(E35:E58)</f>
        <v>13179.239999999998</v>
      </c>
    </row>
    <row r="60" spans="1:5" ht="16.5" thickBot="1" x14ac:dyDescent="0.3">
      <c r="C60" s="75" t="s">
        <v>32</v>
      </c>
      <c r="D60" s="74">
        <f>SUM(D35:D59)</f>
        <v>22829</v>
      </c>
      <c r="E60" s="3"/>
    </row>
    <row r="72" spans="1:1" ht="18.75" x14ac:dyDescent="0.3">
      <c r="A72" s="1" t="s">
        <v>15</v>
      </c>
    </row>
  </sheetData>
  <mergeCells count="4">
    <mergeCell ref="A1:H1"/>
    <mergeCell ref="A3:B3"/>
    <mergeCell ref="A33:C33"/>
    <mergeCell ref="G33:H3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48BDF-14CB-48F6-BB52-DCEBF92ABF2E}">
  <dimension ref="A1:N68"/>
  <sheetViews>
    <sheetView workbookViewId="0">
      <selection activeCell="N24" sqref="N24"/>
    </sheetView>
  </sheetViews>
  <sheetFormatPr defaultRowHeight="15" x14ac:dyDescent="0.25"/>
  <cols>
    <col min="1" max="1" width="12.7109375" bestFit="1" customWidth="1"/>
    <col min="2" max="2" width="19.7109375" customWidth="1"/>
    <col min="3" max="3" width="13.85546875" bestFit="1" customWidth="1"/>
    <col min="4" max="4" width="9.42578125" bestFit="1" customWidth="1"/>
    <col min="5" max="5" width="12.7109375" bestFit="1" customWidth="1"/>
    <col min="6" max="6" width="10.28515625" customWidth="1"/>
    <col min="7" max="7" width="12.85546875" bestFit="1" customWidth="1"/>
    <col min="8" max="8" width="12.7109375" bestFit="1" customWidth="1"/>
    <col min="9" max="9" width="10.140625" bestFit="1" customWidth="1"/>
    <col min="12" max="12" width="7.5703125" customWidth="1"/>
  </cols>
  <sheetData>
    <row r="1" spans="1:8" ht="27" thickBot="1" x14ac:dyDescent="0.45">
      <c r="A1" s="208" t="s">
        <v>16</v>
      </c>
      <c r="B1" s="209"/>
      <c r="C1" s="209"/>
      <c r="D1" s="209"/>
      <c r="E1" s="209"/>
      <c r="F1" s="209"/>
      <c r="G1" s="209"/>
      <c r="H1" s="210"/>
    </row>
    <row r="2" spans="1:8" ht="15.75" thickBot="1" x14ac:dyDescent="0.3"/>
    <row r="3" spans="1:8" ht="19.5" thickBot="1" x14ac:dyDescent="0.35">
      <c r="A3" s="206" t="s">
        <v>0</v>
      </c>
      <c r="B3" s="207"/>
    </row>
    <row r="4" spans="1:8" ht="16.5" thickBot="1" x14ac:dyDescent="0.3">
      <c r="A4" s="11"/>
      <c r="B4" s="11"/>
      <c r="C4" s="4"/>
      <c r="D4" s="5" t="s">
        <v>1</v>
      </c>
      <c r="E4" s="5" t="s">
        <v>2</v>
      </c>
      <c r="F4" s="5" t="s">
        <v>3</v>
      </c>
      <c r="G4" s="5" t="s">
        <v>4</v>
      </c>
      <c r="H4" s="6"/>
    </row>
    <row r="5" spans="1:8" ht="23.25" thickBot="1" x14ac:dyDescent="0.3">
      <c r="A5" s="154" t="s">
        <v>5</v>
      </c>
      <c r="B5" s="155" t="s">
        <v>6</v>
      </c>
      <c r="C5" s="155" t="s">
        <v>7</v>
      </c>
      <c r="D5" s="156" t="s">
        <v>8</v>
      </c>
      <c r="E5" s="156" t="s">
        <v>9</v>
      </c>
      <c r="F5" s="156" t="s">
        <v>10</v>
      </c>
      <c r="G5" s="156" t="s">
        <v>11</v>
      </c>
      <c r="H5" s="157" t="s">
        <v>12</v>
      </c>
    </row>
    <row r="6" spans="1:8" ht="15.75" x14ac:dyDescent="0.25">
      <c r="A6" s="160">
        <v>44397</v>
      </c>
      <c r="B6" s="161" t="s">
        <v>17</v>
      </c>
      <c r="C6" s="162" t="s">
        <v>18</v>
      </c>
      <c r="D6" s="64">
        <v>349</v>
      </c>
      <c r="E6" s="64"/>
      <c r="F6" s="64"/>
      <c r="G6" s="64"/>
      <c r="H6" s="131">
        <v>61.89</v>
      </c>
    </row>
    <row r="7" spans="1:8" ht="15.75" x14ac:dyDescent="0.25">
      <c r="A7" s="89">
        <v>44397</v>
      </c>
      <c r="B7" s="158" t="s">
        <v>26</v>
      </c>
      <c r="C7" s="43"/>
      <c r="D7" s="44">
        <v>17376</v>
      </c>
      <c r="E7" s="44">
        <v>8175</v>
      </c>
      <c r="F7" s="44">
        <v>134</v>
      </c>
      <c r="G7" s="44">
        <v>9200</v>
      </c>
      <c r="H7" s="133">
        <v>2450.46</v>
      </c>
    </row>
    <row r="8" spans="1:8" ht="15.75" x14ac:dyDescent="0.25">
      <c r="A8" s="89">
        <v>44426</v>
      </c>
      <c r="B8" s="158" t="s">
        <v>17</v>
      </c>
      <c r="C8" s="43" t="s">
        <v>18</v>
      </c>
      <c r="D8" s="45">
        <v>340</v>
      </c>
      <c r="E8" s="45"/>
      <c r="F8" s="45"/>
      <c r="G8" s="45"/>
      <c r="H8" s="133">
        <v>60.75</v>
      </c>
    </row>
    <row r="9" spans="1:8" ht="15.75" x14ac:dyDescent="0.25">
      <c r="A9" s="89">
        <v>44426</v>
      </c>
      <c r="B9" s="158" t="s">
        <v>26</v>
      </c>
      <c r="C9" s="43"/>
      <c r="D9" s="44">
        <v>19439</v>
      </c>
      <c r="E9" s="44">
        <v>11165</v>
      </c>
      <c r="F9" s="44">
        <v>115</v>
      </c>
      <c r="G9" s="44">
        <v>8274</v>
      </c>
      <c r="H9" s="133">
        <v>2439.5500000000002</v>
      </c>
    </row>
    <row r="10" spans="1:8" ht="15.75" x14ac:dyDescent="0.25">
      <c r="A10" s="89">
        <v>44458</v>
      </c>
      <c r="B10" s="158" t="s">
        <v>17</v>
      </c>
      <c r="C10" s="43" t="s">
        <v>18</v>
      </c>
      <c r="D10" s="45">
        <v>174</v>
      </c>
      <c r="E10" s="45"/>
      <c r="F10" s="45"/>
      <c r="G10" s="45"/>
      <c r="H10" s="135">
        <v>39.53</v>
      </c>
    </row>
    <row r="11" spans="1:8" ht="15.75" x14ac:dyDescent="0.25">
      <c r="A11" s="89">
        <v>44458</v>
      </c>
      <c r="B11" s="158" t="s">
        <v>26</v>
      </c>
      <c r="C11" s="43"/>
      <c r="D11" s="44">
        <v>25630</v>
      </c>
      <c r="E11" s="44">
        <v>16002</v>
      </c>
      <c r="F11" s="44">
        <v>143</v>
      </c>
      <c r="G11" s="44">
        <v>9628</v>
      </c>
      <c r="H11" s="72">
        <v>3040.87</v>
      </c>
    </row>
    <row r="12" spans="1:8" ht="15.75" x14ac:dyDescent="0.25">
      <c r="A12" s="89">
        <v>44487</v>
      </c>
      <c r="B12" s="158" t="s">
        <v>17</v>
      </c>
      <c r="C12" s="43" t="s">
        <v>18</v>
      </c>
      <c r="D12" s="45">
        <v>0</v>
      </c>
      <c r="E12" s="45"/>
      <c r="F12" s="45"/>
      <c r="G12" s="45"/>
      <c r="H12" s="72">
        <v>17.510000000000002</v>
      </c>
    </row>
    <row r="13" spans="1:8" ht="15.75" x14ac:dyDescent="0.25">
      <c r="A13" s="89">
        <v>44487</v>
      </c>
      <c r="B13" s="158" t="s">
        <v>26</v>
      </c>
      <c r="C13" s="43"/>
      <c r="D13" s="44">
        <v>23697</v>
      </c>
      <c r="E13" s="44">
        <v>14408</v>
      </c>
      <c r="F13" s="44">
        <v>158</v>
      </c>
      <c r="G13" s="44">
        <v>9290</v>
      </c>
      <c r="H13" s="72">
        <v>2989.38</v>
      </c>
    </row>
    <row r="14" spans="1:8" ht="15.75" x14ac:dyDescent="0.25">
      <c r="A14" s="89">
        <v>44516</v>
      </c>
      <c r="B14" s="158" t="s">
        <v>17</v>
      </c>
      <c r="C14" s="43" t="s">
        <v>18</v>
      </c>
      <c r="D14" s="45">
        <v>0</v>
      </c>
      <c r="E14" s="45"/>
      <c r="F14" s="45"/>
      <c r="G14" s="45"/>
      <c r="H14" s="72">
        <v>17.510000000000002</v>
      </c>
    </row>
    <row r="15" spans="1:8" ht="15.75" x14ac:dyDescent="0.25">
      <c r="A15" s="89">
        <v>44516</v>
      </c>
      <c r="B15" s="158" t="s">
        <v>26</v>
      </c>
      <c r="C15" s="43"/>
      <c r="D15" s="44">
        <v>22327</v>
      </c>
      <c r="E15" s="44">
        <v>12153</v>
      </c>
      <c r="F15" s="44">
        <v>120</v>
      </c>
      <c r="G15" s="44">
        <v>10174</v>
      </c>
      <c r="H15" s="72">
        <v>2529.21</v>
      </c>
    </row>
    <row r="16" spans="1:8" ht="15.75" x14ac:dyDescent="0.25">
      <c r="A16" s="89">
        <v>44549</v>
      </c>
      <c r="B16" s="158" t="s">
        <v>17</v>
      </c>
      <c r="C16" s="43" t="s">
        <v>18</v>
      </c>
      <c r="D16" s="45">
        <v>0</v>
      </c>
      <c r="E16" s="45"/>
      <c r="F16" s="45"/>
      <c r="G16" s="45"/>
      <c r="H16" s="72">
        <v>17.510000000000002</v>
      </c>
    </row>
    <row r="17" spans="1:10" ht="15.75" x14ac:dyDescent="0.25">
      <c r="A17" s="89">
        <v>44549</v>
      </c>
      <c r="B17" s="158" t="s">
        <v>26</v>
      </c>
      <c r="C17" s="43"/>
      <c r="D17" s="44">
        <v>28712</v>
      </c>
      <c r="E17" s="44">
        <v>13443</v>
      </c>
      <c r="F17" s="44">
        <v>84</v>
      </c>
      <c r="G17" s="44">
        <v>15268</v>
      </c>
      <c r="H17" s="72">
        <v>2619.41</v>
      </c>
    </row>
    <row r="18" spans="1:10" ht="15.75" x14ac:dyDescent="0.25">
      <c r="A18" s="89">
        <v>44581</v>
      </c>
      <c r="B18" s="158" t="s">
        <v>17</v>
      </c>
      <c r="C18" s="43" t="s">
        <v>18</v>
      </c>
      <c r="D18" s="45">
        <v>0</v>
      </c>
      <c r="E18" s="45"/>
      <c r="F18" s="45"/>
      <c r="G18" s="45"/>
      <c r="H18" s="72">
        <v>16.87</v>
      </c>
    </row>
    <row r="19" spans="1:10" ht="15.75" x14ac:dyDescent="0.25">
      <c r="A19" s="89">
        <v>44581</v>
      </c>
      <c r="B19" s="158" t="s">
        <v>26</v>
      </c>
      <c r="C19" s="43"/>
      <c r="D19" s="44">
        <v>30501</v>
      </c>
      <c r="E19" s="44">
        <v>12480</v>
      </c>
      <c r="F19" s="44">
        <v>83</v>
      </c>
      <c r="G19" s="44">
        <v>18021</v>
      </c>
      <c r="H19" s="72">
        <v>2936.85</v>
      </c>
    </row>
    <row r="20" spans="1:10" ht="15.75" x14ac:dyDescent="0.25">
      <c r="A20" s="89">
        <v>44613</v>
      </c>
      <c r="B20" s="158" t="s">
        <v>17</v>
      </c>
      <c r="C20" s="43" t="s">
        <v>18</v>
      </c>
      <c r="D20" s="45">
        <v>0</v>
      </c>
      <c r="E20" s="45"/>
      <c r="F20" s="45"/>
      <c r="G20" s="45"/>
      <c r="H20" s="72">
        <v>16.48</v>
      </c>
    </row>
    <row r="21" spans="1:10" ht="15.75" x14ac:dyDescent="0.25">
      <c r="A21" s="89">
        <v>44613</v>
      </c>
      <c r="B21" s="158" t="s">
        <v>26</v>
      </c>
      <c r="C21" s="43"/>
      <c r="D21" s="44">
        <v>30742</v>
      </c>
      <c r="E21" s="44">
        <v>13961</v>
      </c>
      <c r="F21" s="44">
        <v>88</v>
      </c>
      <c r="G21" s="44">
        <v>16781</v>
      </c>
      <c r="H21" s="72">
        <v>3144.25</v>
      </c>
    </row>
    <row r="22" spans="1:10" ht="15.75" x14ac:dyDescent="0.25">
      <c r="A22" s="89">
        <v>44642</v>
      </c>
      <c r="B22" s="158" t="s">
        <v>17</v>
      </c>
      <c r="C22" s="43" t="s">
        <v>18</v>
      </c>
      <c r="D22" s="45">
        <v>0</v>
      </c>
      <c r="E22" s="45"/>
      <c r="F22" s="45"/>
      <c r="G22" s="45"/>
      <c r="H22" s="72">
        <v>16.48</v>
      </c>
    </row>
    <row r="23" spans="1:10" ht="15.75" x14ac:dyDescent="0.25">
      <c r="A23" s="89">
        <v>44642</v>
      </c>
      <c r="B23" s="158" t="s">
        <v>26</v>
      </c>
      <c r="C23" s="43"/>
      <c r="D23" s="44">
        <v>25880</v>
      </c>
      <c r="E23" s="44">
        <v>12387</v>
      </c>
      <c r="F23" s="44">
        <v>85</v>
      </c>
      <c r="G23" s="44">
        <v>13493</v>
      </c>
      <c r="H23" s="72">
        <v>2811.27</v>
      </c>
    </row>
    <row r="24" spans="1:10" ht="15.75" x14ac:dyDescent="0.25">
      <c r="A24" s="89">
        <v>44671</v>
      </c>
      <c r="B24" s="158" t="s">
        <v>17</v>
      </c>
      <c r="C24" s="43" t="s">
        <v>18</v>
      </c>
      <c r="D24" s="45">
        <v>0</v>
      </c>
      <c r="E24" s="45"/>
      <c r="F24" s="45"/>
      <c r="G24" s="45"/>
      <c r="H24" s="72">
        <v>16.48</v>
      </c>
    </row>
    <row r="25" spans="1:10" ht="15.75" x14ac:dyDescent="0.25">
      <c r="A25" s="89">
        <v>44671</v>
      </c>
      <c r="B25" s="158" t="s">
        <v>26</v>
      </c>
      <c r="C25" s="43"/>
      <c r="D25" s="44">
        <v>23983</v>
      </c>
      <c r="E25" s="44">
        <v>11261</v>
      </c>
      <c r="F25" s="44">
        <v>87</v>
      </c>
      <c r="G25" s="44">
        <v>12722</v>
      </c>
      <c r="H25" s="72">
        <v>2676.99</v>
      </c>
    </row>
    <row r="26" spans="1:10" ht="15.75" x14ac:dyDescent="0.25">
      <c r="A26" s="89">
        <v>44700</v>
      </c>
      <c r="B26" s="158" t="s">
        <v>17</v>
      </c>
      <c r="C26" s="43" t="s">
        <v>18</v>
      </c>
      <c r="D26" s="45">
        <v>0</v>
      </c>
      <c r="E26" s="45"/>
      <c r="F26" s="45"/>
      <c r="G26" s="45"/>
      <c r="H26" s="72">
        <v>16.48</v>
      </c>
    </row>
    <row r="27" spans="1:10" ht="15.75" x14ac:dyDescent="0.25">
      <c r="A27" s="89">
        <v>44700</v>
      </c>
      <c r="B27" s="158" t="s">
        <v>26</v>
      </c>
      <c r="C27" s="159"/>
      <c r="D27" s="44">
        <v>25162</v>
      </c>
      <c r="E27" s="44">
        <v>13900</v>
      </c>
      <c r="F27" s="44">
        <v>131</v>
      </c>
      <c r="G27" s="44">
        <v>11263</v>
      </c>
      <c r="H27" s="72">
        <v>3104.07</v>
      </c>
    </row>
    <row r="28" spans="1:10" ht="15.75" x14ac:dyDescent="0.25">
      <c r="A28" s="89">
        <v>44732</v>
      </c>
      <c r="B28" s="158" t="s">
        <v>17</v>
      </c>
      <c r="C28" s="43" t="s">
        <v>18</v>
      </c>
      <c r="D28" s="44">
        <v>0</v>
      </c>
      <c r="E28" s="44"/>
      <c r="F28" s="44"/>
      <c r="G28" s="44"/>
      <c r="H28" s="72">
        <v>16.48</v>
      </c>
    </row>
    <row r="29" spans="1:10" ht="16.5" thickBot="1" x14ac:dyDescent="0.3">
      <c r="A29" s="90">
        <v>44732</v>
      </c>
      <c r="B29" s="163" t="s">
        <v>26</v>
      </c>
      <c r="C29" s="92"/>
      <c r="D29" s="93">
        <v>20676</v>
      </c>
      <c r="E29" s="93">
        <v>10803</v>
      </c>
      <c r="F29" s="93">
        <v>95</v>
      </c>
      <c r="G29" s="93">
        <v>9872</v>
      </c>
      <c r="H29" s="73">
        <v>2730.98</v>
      </c>
    </row>
    <row r="30" spans="1:10" ht="16.5" thickBot="1" x14ac:dyDescent="0.3">
      <c r="C30" s="83" t="s">
        <v>8</v>
      </c>
      <c r="D30" s="84">
        <f>SUM(D6:D29)</f>
        <v>294988</v>
      </c>
      <c r="H30" s="61">
        <f>SUM(H6:H29)</f>
        <v>33787.26</v>
      </c>
    </row>
    <row r="32" spans="1:10" ht="18.75" x14ac:dyDescent="0.3">
      <c r="J32" s="40"/>
    </row>
    <row r="33" spans="1:11" x14ac:dyDescent="0.25">
      <c r="J33" s="42"/>
      <c r="K33" s="42"/>
    </row>
    <row r="34" spans="1:11" ht="15.75" thickBot="1" x14ac:dyDescent="0.3">
      <c r="J34" s="36"/>
      <c r="K34" s="37"/>
    </row>
    <row r="35" spans="1:11" ht="19.5" thickBot="1" x14ac:dyDescent="0.35">
      <c r="A35" s="206" t="s">
        <v>13</v>
      </c>
      <c r="B35" s="214"/>
      <c r="C35" s="207"/>
      <c r="G35" s="211" t="s">
        <v>23</v>
      </c>
      <c r="H35" s="212"/>
      <c r="I35" s="213"/>
      <c r="J35" s="36"/>
      <c r="K35" s="38"/>
    </row>
    <row r="36" spans="1:11" ht="23.25" thickBot="1" x14ac:dyDescent="0.3">
      <c r="A36" s="137" t="s">
        <v>5</v>
      </c>
      <c r="B36" s="138" t="s">
        <v>6</v>
      </c>
      <c r="C36" s="138" t="s">
        <v>7</v>
      </c>
      <c r="D36" s="138" t="s">
        <v>14</v>
      </c>
      <c r="E36" s="139" t="s">
        <v>12</v>
      </c>
      <c r="G36" s="14" t="s">
        <v>24</v>
      </c>
      <c r="H36" s="25" t="s">
        <v>25</v>
      </c>
      <c r="I36" s="13" t="s">
        <v>28</v>
      </c>
      <c r="J36" s="36"/>
      <c r="K36" s="38"/>
    </row>
    <row r="37" spans="1:11" ht="15.75" x14ac:dyDescent="0.25">
      <c r="A37" s="52">
        <v>44397</v>
      </c>
      <c r="B37" s="62" t="s">
        <v>19</v>
      </c>
      <c r="C37" s="63" t="s">
        <v>20</v>
      </c>
      <c r="D37" s="64">
        <v>17</v>
      </c>
      <c r="E37" s="54">
        <v>47.35</v>
      </c>
      <c r="G37" s="52">
        <v>44516</v>
      </c>
      <c r="H37" s="53">
        <v>603.29999999999995</v>
      </c>
      <c r="I37" s="54">
        <v>904.35</v>
      </c>
      <c r="J37" s="36"/>
      <c r="K37" s="38"/>
    </row>
    <row r="38" spans="1:11" ht="16.5" thickBot="1" x14ac:dyDescent="0.3">
      <c r="A38" s="144">
        <v>44397</v>
      </c>
      <c r="B38" s="142" t="s">
        <v>21</v>
      </c>
      <c r="C38" s="143" t="s">
        <v>22</v>
      </c>
      <c r="D38" s="44">
        <v>0</v>
      </c>
      <c r="E38" s="164">
        <v>100</v>
      </c>
      <c r="G38" s="120">
        <v>44597</v>
      </c>
      <c r="H38" s="121">
        <v>327.3</v>
      </c>
      <c r="I38" s="122">
        <v>637.91</v>
      </c>
      <c r="J38" s="36"/>
      <c r="K38" s="38"/>
    </row>
    <row r="39" spans="1:11" ht="16.5" thickBot="1" x14ac:dyDescent="0.3">
      <c r="A39" s="146">
        <v>44426</v>
      </c>
      <c r="B39" s="140" t="s">
        <v>19</v>
      </c>
      <c r="C39" s="141" t="s">
        <v>20</v>
      </c>
      <c r="D39" s="45">
        <v>53</v>
      </c>
      <c r="E39" s="165" t="s">
        <v>27</v>
      </c>
      <c r="G39" s="118"/>
      <c r="H39" s="38"/>
      <c r="I39" s="51">
        <f ca="1">SUM(I37:I47)</f>
        <v>1542.26</v>
      </c>
      <c r="J39" s="36"/>
      <c r="K39" s="38"/>
    </row>
    <row r="40" spans="1:11" ht="15.75" x14ac:dyDescent="0.25">
      <c r="A40" s="144">
        <v>44426</v>
      </c>
      <c r="B40" s="142" t="s">
        <v>21</v>
      </c>
      <c r="C40" s="143" t="s">
        <v>22</v>
      </c>
      <c r="D40" s="44">
        <v>0</v>
      </c>
      <c r="E40" s="164">
        <v>100</v>
      </c>
      <c r="G40" s="118"/>
      <c r="H40" s="38"/>
      <c r="I40" s="38"/>
      <c r="J40" s="36"/>
      <c r="K40" s="38"/>
    </row>
    <row r="41" spans="1:11" ht="15.75" x14ac:dyDescent="0.25">
      <c r="A41" s="146">
        <v>44458</v>
      </c>
      <c r="B41" s="140" t="s">
        <v>19</v>
      </c>
      <c r="C41" s="141" t="s">
        <v>20</v>
      </c>
      <c r="D41" s="45">
        <v>69</v>
      </c>
      <c r="E41" s="165">
        <v>110.06</v>
      </c>
      <c r="G41" s="118"/>
      <c r="H41" s="38"/>
      <c r="I41" s="119"/>
      <c r="J41" s="36"/>
      <c r="K41" s="38"/>
    </row>
    <row r="42" spans="1:11" ht="15.75" x14ac:dyDescent="0.25">
      <c r="A42" s="144">
        <v>44458</v>
      </c>
      <c r="B42" s="142" t="s">
        <v>21</v>
      </c>
      <c r="C42" s="143" t="s">
        <v>22</v>
      </c>
      <c r="D42" s="44">
        <v>247</v>
      </c>
      <c r="E42" s="164">
        <v>374.84</v>
      </c>
      <c r="G42" s="118"/>
      <c r="H42" s="38"/>
      <c r="I42" s="38"/>
      <c r="J42" s="36"/>
      <c r="K42" s="38"/>
    </row>
    <row r="43" spans="1:11" ht="15.75" x14ac:dyDescent="0.25">
      <c r="A43" s="146">
        <v>44487</v>
      </c>
      <c r="B43" s="140" t="s">
        <v>19</v>
      </c>
      <c r="C43" s="141" t="s">
        <v>20</v>
      </c>
      <c r="D43" s="45">
        <v>81</v>
      </c>
      <c r="E43" s="165">
        <v>131.51</v>
      </c>
      <c r="G43" s="118"/>
      <c r="H43" s="38"/>
      <c r="I43" s="119"/>
      <c r="J43" s="36"/>
      <c r="K43" s="38"/>
    </row>
    <row r="44" spans="1:11" ht="15.75" x14ac:dyDescent="0.25">
      <c r="A44" s="144">
        <v>44487</v>
      </c>
      <c r="B44" s="142" t="s">
        <v>21</v>
      </c>
      <c r="C44" s="143" t="s">
        <v>22</v>
      </c>
      <c r="D44" s="44">
        <v>807</v>
      </c>
      <c r="E44" s="164">
        <v>1064.73</v>
      </c>
      <c r="G44" s="118"/>
      <c r="H44" s="38"/>
      <c r="I44" s="38"/>
      <c r="J44" s="36"/>
      <c r="K44" s="38"/>
    </row>
    <row r="45" spans="1:11" ht="15.75" x14ac:dyDescent="0.25">
      <c r="A45" s="146">
        <v>44516</v>
      </c>
      <c r="B45" s="140" t="s">
        <v>19</v>
      </c>
      <c r="C45" s="141" t="s">
        <v>20</v>
      </c>
      <c r="D45" s="45">
        <v>81</v>
      </c>
      <c r="E45" s="165">
        <v>139.69</v>
      </c>
      <c r="G45" s="118"/>
      <c r="H45" s="38"/>
      <c r="I45" s="119"/>
      <c r="J45" s="36"/>
      <c r="K45" s="38"/>
    </row>
    <row r="46" spans="1:11" ht="15.75" x14ac:dyDescent="0.25">
      <c r="A46" s="144">
        <v>44516</v>
      </c>
      <c r="B46" s="142" t="s">
        <v>21</v>
      </c>
      <c r="C46" s="143" t="s">
        <v>22</v>
      </c>
      <c r="D46" s="44">
        <v>1929</v>
      </c>
      <c r="E46" s="164">
        <v>2487.5700000000002</v>
      </c>
      <c r="G46" s="118"/>
      <c r="H46" s="38"/>
      <c r="I46" s="38"/>
      <c r="K46" s="39"/>
    </row>
    <row r="47" spans="1:11" ht="18.75" customHeight="1" x14ac:dyDescent="0.25">
      <c r="A47" s="146">
        <v>44549</v>
      </c>
      <c r="B47" s="140" t="s">
        <v>19</v>
      </c>
      <c r="C47" s="141" t="s">
        <v>20</v>
      </c>
      <c r="D47" s="45">
        <v>87</v>
      </c>
      <c r="E47" s="165">
        <v>148.36000000000001</v>
      </c>
      <c r="G47" s="118"/>
      <c r="H47" s="38"/>
      <c r="I47" s="119"/>
    </row>
    <row r="48" spans="1:11" ht="15.75" x14ac:dyDescent="0.25">
      <c r="A48" s="144">
        <v>44549</v>
      </c>
      <c r="B48" s="142" t="s">
        <v>21</v>
      </c>
      <c r="C48" s="143" t="s">
        <v>22</v>
      </c>
      <c r="D48" s="44">
        <v>3412</v>
      </c>
      <c r="E48" s="164">
        <v>4205.07</v>
      </c>
    </row>
    <row r="49" spans="1:14" ht="17.25" customHeight="1" x14ac:dyDescent="0.25">
      <c r="A49" s="146">
        <v>44581</v>
      </c>
      <c r="B49" s="140" t="s">
        <v>19</v>
      </c>
      <c r="C49" s="141" t="s">
        <v>20</v>
      </c>
      <c r="D49" s="45">
        <v>4643</v>
      </c>
      <c r="E49" s="165">
        <v>4048.29</v>
      </c>
    </row>
    <row r="50" spans="1:14" ht="15.75" x14ac:dyDescent="0.25">
      <c r="A50" s="144">
        <v>44581</v>
      </c>
      <c r="B50" s="142" t="s">
        <v>21</v>
      </c>
      <c r="C50" s="143" t="s">
        <v>22</v>
      </c>
      <c r="D50" s="44">
        <v>90</v>
      </c>
      <c r="E50" s="164">
        <v>122.62</v>
      </c>
    </row>
    <row r="51" spans="1:14" ht="15.75" x14ac:dyDescent="0.25">
      <c r="A51" s="146">
        <v>44613</v>
      </c>
      <c r="B51" s="140" t="s">
        <v>19</v>
      </c>
      <c r="C51" s="141" t="s">
        <v>20</v>
      </c>
      <c r="D51" s="45">
        <v>112</v>
      </c>
      <c r="E51" s="165">
        <v>135.6</v>
      </c>
      <c r="N51" t="s">
        <v>29</v>
      </c>
    </row>
    <row r="52" spans="1:14" ht="15.75" x14ac:dyDescent="0.25">
      <c r="A52" s="144">
        <v>44613</v>
      </c>
      <c r="B52" s="142" t="s">
        <v>21</v>
      </c>
      <c r="C52" s="143" t="s">
        <v>22</v>
      </c>
      <c r="D52" s="44">
        <v>4226</v>
      </c>
      <c r="E52" s="164">
        <v>3311.46</v>
      </c>
    </row>
    <row r="53" spans="1:14" ht="15.75" x14ac:dyDescent="0.25">
      <c r="A53" s="146">
        <v>44642</v>
      </c>
      <c r="B53" s="140" t="s">
        <v>19</v>
      </c>
      <c r="C53" s="141" t="s">
        <v>20</v>
      </c>
      <c r="D53" s="45">
        <v>87</v>
      </c>
      <c r="E53" s="165">
        <v>106.34</v>
      </c>
    </row>
    <row r="54" spans="1:14" ht="15.75" x14ac:dyDescent="0.25">
      <c r="A54" s="144">
        <v>44642</v>
      </c>
      <c r="B54" s="142" t="s">
        <v>21</v>
      </c>
      <c r="C54" s="143" t="s">
        <v>22</v>
      </c>
      <c r="D54" s="44">
        <v>3144</v>
      </c>
      <c r="E54" s="164">
        <v>2332.1</v>
      </c>
    </row>
    <row r="55" spans="1:14" ht="15.75" x14ac:dyDescent="0.25">
      <c r="A55" s="146">
        <v>44671</v>
      </c>
      <c r="B55" s="140" t="s">
        <v>19</v>
      </c>
      <c r="C55" s="141" t="s">
        <v>20</v>
      </c>
      <c r="D55" s="45">
        <v>91</v>
      </c>
      <c r="E55" s="165">
        <v>107.03</v>
      </c>
    </row>
    <row r="56" spans="1:14" ht="15.75" x14ac:dyDescent="0.25">
      <c r="A56" s="144">
        <v>44671</v>
      </c>
      <c r="B56" s="142" t="s">
        <v>21</v>
      </c>
      <c r="C56" s="143" t="s">
        <v>22</v>
      </c>
      <c r="D56" s="44">
        <v>2423</v>
      </c>
      <c r="E56" s="164">
        <v>1789.9</v>
      </c>
    </row>
    <row r="57" spans="1:14" ht="15.75" x14ac:dyDescent="0.25">
      <c r="A57" s="146">
        <v>44700</v>
      </c>
      <c r="B57" s="140" t="s">
        <v>19</v>
      </c>
      <c r="C57" s="141" t="s">
        <v>20</v>
      </c>
      <c r="D57" s="45">
        <v>102</v>
      </c>
      <c r="E57" s="165">
        <v>119.6</v>
      </c>
    </row>
    <row r="58" spans="1:14" ht="15.75" x14ac:dyDescent="0.25">
      <c r="A58" s="144">
        <v>44700</v>
      </c>
      <c r="B58" s="142" t="s">
        <v>21</v>
      </c>
      <c r="C58" s="143" t="s">
        <v>22</v>
      </c>
      <c r="D58" s="44">
        <v>1251</v>
      </c>
      <c r="E58" s="164">
        <v>1043.26</v>
      </c>
    </row>
    <row r="59" spans="1:14" ht="15.75" x14ac:dyDescent="0.25">
      <c r="A59" s="144">
        <v>44732</v>
      </c>
      <c r="B59" s="140" t="s">
        <v>19</v>
      </c>
      <c r="C59" s="143" t="s">
        <v>20</v>
      </c>
      <c r="D59" s="44">
        <v>72</v>
      </c>
      <c r="E59" s="164">
        <v>104.06</v>
      </c>
    </row>
    <row r="60" spans="1:14" ht="16.5" thickBot="1" x14ac:dyDescent="0.3">
      <c r="A60" s="166">
        <v>44732</v>
      </c>
      <c r="B60" s="167" t="s">
        <v>21</v>
      </c>
      <c r="C60" s="168" t="s">
        <v>22</v>
      </c>
      <c r="D60" s="93">
        <v>438</v>
      </c>
      <c r="E60" s="169">
        <v>483.39</v>
      </c>
    </row>
    <row r="61" spans="1:14" ht="16.5" thickBot="1" x14ac:dyDescent="0.3">
      <c r="E61" s="61">
        <f>SUM(E37:E60)</f>
        <v>22612.829999999998</v>
      </c>
    </row>
    <row r="62" spans="1:14" ht="16.5" thickBot="1" x14ac:dyDescent="0.3">
      <c r="C62" s="75" t="s">
        <v>32</v>
      </c>
      <c r="D62" s="74">
        <f>SUM(D37:D61)</f>
        <v>23462</v>
      </c>
    </row>
    <row r="68" spans="13:13" ht="18.75" x14ac:dyDescent="0.3">
      <c r="M68" s="1" t="s">
        <v>15</v>
      </c>
    </row>
  </sheetData>
  <mergeCells count="4">
    <mergeCell ref="A1:H1"/>
    <mergeCell ref="A3:B3"/>
    <mergeCell ref="A35:C35"/>
    <mergeCell ref="G35:I3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BE73F-6EF5-4A52-A60D-0B499F9289D8}">
  <dimension ref="A1:Q62"/>
  <sheetViews>
    <sheetView topLeftCell="A2" workbookViewId="0">
      <selection activeCell="D31" sqref="D31"/>
    </sheetView>
  </sheetViews>
  <sheetFormatPr defaultRowHeight="15" x14ac:dyDescent="0.25"/>
  <cols>
    <col min="1" max="1" width="12.7109375" bestFit="1" customWidth="1"/>
    <col min="2" max="2" width="16.85546875" bestFit="1" customWidth="1"/>
    <col min="3" max="3" width="5.42578125" bestFit="1" customWidth="1"/>
    <col min="4" max="4" width="12" customWidth="1"/>
    <col min="5" max="5" width="14.5703125" customWidth="1"/>
    <col min="6" max="6" width="11.140625" customWidth="1"/>
    <col min="7" max="7" width="16.140625" customWidth="1"/>
    <col min="8" max="8" width="14.42578125" customWidth="1"/>
    <col min="9" max="9" width="11.42578125" bestFit="1" customWidth="1"/>
    <col min="10" max="10" width="12.7109375" bestFit="1" customWidth="1"/>
    <col min="11" max="11" width="16.85546875" bestFit="1" customWidth="1"/>
    <col min="17" max="17" width="11.42578125" bestFit="1" customWidth="1"/>
  </cols>
  <sheetData>
    <row r="1" spans="1:17" ht="27" thickBot="1" x14ac:dyDescent="0.45">
      <c r="A1" s="208" t="s">
        <v>16</v>
      </c>
      <c r="B1" s="209"/>
      <c r="C1" s="209"/>
      <c r="D1" s="209"/>
      <c r="E1" s="209"/>
      <c r="F1" s="209"/>
      <c r="G1" s="209"/>
      <c r="H1" s="210"/>
    </row>
    <row r="2" spans="1:17" ht="15.75" thickBot="1" x14ac:dyDescent="0.3"/>
    <row r="3" spans="1:17" ht="19.5" thickBot="1" x14ac:dyDescent="0.35">
      <c r="A3" s="206" t="s">
        <v>0</v>
      </c>
      <c r="B3" s="207"/>
    </row>
    <row r="4" spans="1:17" ht="16.5" thickBot="1" x14ac:dyDescent="0.3">
      <c r="A4" s="11"/>
      <c r="B4" s="11"/>
      <c r="C4" s="4"/>
      <c r="D4" s="5" t="s">
        <v>1</v>
      </c>
      <c r="E4" s="5" t="s">
        <v>2</v>
      </c>
      <c r="F4" s="5" t="s">
        <v>3</v>
      </c>
      <c r="G4" s="5" t="s">
        <v>4</v>
      </c>
      <c r="H4" s="6"/>
    </row>
    <row r="5" spans="1:17" ht="36.75" customHeight="1" thickBot="1" x14ac:dyDescent="0.3">
      <c r="A5" s="123" t="s">
        <v>5</v>
      </c>
      <c r="B5" s="124" t="s">
        <v>6</v>
      </c>
      <c r="C5" s="124" t="s">
        <v>7</v>
      </c>
      <c r="D5" s="125" t="s">
        <v>8</v>
      </c>
      <c r="E5" s="125" t="s">
        <v>9</v>
      </c>
      <c r="F5" s="125" t="s">
        <v>10</v>
      </c>
      <c r="G5" s="125" t="s">
        <v>11</v>
      </c>
      <c r="H5" s="126" t="s">
        <v>12</v>
      </c>
    </row>
    <row r="6" spans="1:17" ht="15.75" x14ac:dyDescent="0.25">
      <c r="A6" s="129">
        <v>44762</v>
      </c>
      <c r="B6" s="130">
        <v>56615268</v>
      </c>
      <c r="C6" s="64" t="s">
        <v>18</v>
      </c>
      <c r="D6" s="64">
        <v>85</v>
      </c>
      <c r="E6" s="64"/>
      <c r="F6" s="64"/>
      <c r="G6" s="64"/>
      <c r="H6" s="131">
        <v>28.54</v>
      </c>
      <c r="J6" s="46"/>
      <c r="K6" s="47"/>
      <c r="L6" s="48"/>
      <c r="M6" s="49"/>
      <c r="N6" s="49"/>
      <c r="O6" s="49"/>
      <c r="P6" s="49"/>
      <c r="Q6" s="50"/>
    </row>
    <row r="7" spans="1:17" ht="15.75" x14ac:dyDescent="0.25">
      <c r="A7" s="132">
        <v>44762</v>
      </c>
      <c r="B7" s="128">
        <v>18476563</v>
      </c>
      <c r="C7" s="44"/>
      <c r="D7" s="44">
        <v>22802</v>
      </c>
      <c r="E7" s="44">
        <v>11743</v>
      </c>
      <c r="F7" s="44">
        <v>118</v>
      </c>
      <c r="G7" s="44">
        <v>11058</v>
      </c>
      <c r="H7" s="133">
        <v>2979.38</v>
      </c>
      <c r="J7" s="46"/>
      <c r="K7" s="47"/>
      <c r="L7" s="48"/>
      <c r="M7" s="49"/>
      <c r="N7" s="49"/>
      <c r="O7" s="49"/>
      <c r="P7" s="49"/>
      <c r="Q7" s="50"/>
    </row>
    <row r="8" spans="1:17" ht="15.75" x14ac:dyDescent="0.25">
      <c r="A8" s="134">
        <v>44791</v>
      </c>
      <c r="B8" s="127">
        <v>56615268</v>
      </c>
      <c r="C8" s="45" t="s">
        <v>18</v>
      </c>
      <c r="D8" s="45">
        <v>351</v>
      </c>
      <c r="E8" s="45"/>
      <c r="F8" s="45"/>
      <c r="G8" s="45"/>
      <c r="H8" s="133">
        <v>66.28</v>
      </c>
    </row>
    <row r="9" spans="1:17" ht="15.75" x14ac:dyDescent="0.25">
      <c r="A9" s="132">
        <v>44791</v>
      </c>
      <c r="B9" s="128">
        <v>18476563</v>
      </c>
      <c r="C9" s="44"/>
      <c r="D9" s="44">
        <v>19439</v>
      </c>
      <c r="E9" s="44">
        <v>11081</v>
      </c>
      <c r="F9" s="44">
        <v>125</v>
      </c>
      <c r="G9" s="44">
        <v>8358</v>
      </c>
      <c r="H9" s="133">
        <v>2818.85</v>
      </c>
    </row>
    <row r="10" spans="1:17" ht="15.75" x14ac:dyDescent="0.25">
      <c r="A10" s="134">
        <v>44823</v>
      </c>
      <c r="B10" s="127">
        <v>56615268</v>
      </c>
      <c r="C10" s="45" t="s">
        <v>18</v>
      </c>
      <c r="D10" s="45">
        <v>74</v>
      </c>
      <c r="E10" s="45"/>
      <c r="F10" s="45"/>
      <c r="G10" s="45"/>
      <c r="H10" s="135">
        <v>34.4</v>
      </c>
    </row>
    <row r="11" spans="1:17" ht="15.75" x14ac:dyDescent="0.25">
      <c r="A11" s="132">
        <v>44823</v>
      </c>
      <c r="B11" s="128">
        <v>18476563</v>
      </c>
      <c r="C11" s="44"/>
      <c r="D11" s="44">
        <v>23014</v>
      </c>
      <c r="E11" s="44">
        <v>14585</v>
      </c>
      <c r="F11" s="44">
        <v>139</v>
      </c>
      <c r="G11" s="44">
        <v>8429</v>
      </c>
      <c r="H11" s="72">
        <v>3222.38</v>
      </c>
    </row>
    <row r="12" spans="1:17" ht="15.75" x14ac:dyDescent="0.25">
      <c r="A12" s="134">
        <v>44852</v>
      </c>
      <c r="B12" s="127">
        <v>56615268</v>
      </c>
      <c r="C12" s="45" t="s">
        <v>18</v>
      </c>
      <c r="D12" s="45">
        <v>0</v>
      </c>
      <c r="E12" s="45"/>
      <c r="F12" s="45"/>
      <c r="G12" s="45"/>
      <c r="H12" s="72">
        <v>16.48</v>
      </c>
    </row>
    <row r="13" spans="1:17" ht="15.75" x14ac:dyDescent="0.25">
      <c r="A13" s="132">
        <v>44852</v>
      </c>
      <c r="B13" s="128">
        <v>18476563</v>
      </c>
      <c r="C13" s="44"/>
      <c r="D13" s="44">
        <v>20440</v>
      </c>
      <c r="E13" s="44">
        <v>11815</v>
      </c>
      <c r="F13" s="44">
        <v>125</v>
      </c>
      <c r="G13" s="44">
        <v>8626</v>
      </c>
      <c r="H13" s="72">
        <v>2859.82</v>
      </c>
    </row>
    <row r="14" spans="1:17" ht="15.75" x14ac:dyDescent="0.25">
      <c r="A14" s="134">
        <v>44881</v>
      </c>
      <c r="B14" s="127">
        <v>56615268</v>
      </c>
      <c r="C14" s="45" t="s">
        <v>18</v>
      </c>
      <c r="D14" s="45">
        <v>0</v>
      </c>
      <c r="E14" s="45"/>
      <c r="F14" s="45"/>
      <c r="G14" s="45"/>
      <c r="H14" s="72">
        <v>16.48</v>
      </c>
    </row>
    <row r="15" spans="1:17" ht="15.75" x14ac:dyDescent="0.25">
      <c r="A15" s="132">
        <v>44881</v>
      </c>
      <c r="B15" s="128">
        <v>18476563</v>
      </c>
      <c r="C15" s="44"/>
      <c r="D15" s="44">
        <v>21697</v>
      </c>
      <c r="E15" s="44">
        <v>11583</v>
      </c>
      <c r="F15" s="44">
        <v>108</v>
      </c>
      <c r="G15" s="44">
        <v>10115</v>
      </c>
      <c r="H15" s="72">
        <v>2752.33</v>
      </c>
    </row>
    <row r="16" spans="1:17" ht="15.75" x14ac:dyDescent="0.25">
      <c r="A16" s="134">
        <v>44914</v>
      </c>
      <c r="B16" s="127">
        <v>56615268</v>
      </c>
      <c r="C16" s="45" t="s">
        <v>18</v>
      </c>
      <c r="D16" s="45">
        <v>0</v>
      </c>
      <c r="E16" s="45"/>
      <c r="F16" s="45"/>
      <c r="G16" s="45" t="s">
        <v>38</v>
      </c>
      <c r="H16" s="72">
        <v>16.48</v>
      </c>
    </row>
    <row r="17" spans="1:8" ht="15.75" x14ac:dyDescent="0.25">
      <c r="A17" s="132">
        <v>44914</v>
      </c>
      <c r="B17" s="128">
        <v>18476563</v>
      </c>
      <c r="C17" s="44"/>
      <c r="D17" s="44">
        <v>27146</v>
      </c>
      <c r="E17" s="44">
        <v>11763</v>
      </c>
      <c r="F17" s="44">
        <v>85</v>
      </c>
      <c r="G17" s="44">
        <v>15383</v>
      </c>
      <c r="H17" s="72">
        <v>2956.22</v>
      </c>
    </row>
    <row r="18" spans="1:8" ht="15.75" x14ac:dyDescent="0.25">
      <c r="A18" s="134">
        <v>44949</v>
      </c>
      <c r="B18" s="127">
        <v>56615268</v>
      </c>
      <c r="C18" s="45" t="s">
        <v>18</v>
      </c>
      <c r="D18" s="45">
        <v>0</v>
      </c>
      <c r="E18" s="45"/>
      <c r="F18" s="45"/>
      <c r="G18" s="45"/>
      <c r="H18" s="72">
        <v>15.81</v>
      </c>
    </row>
    <row r="19" spans="1:8" ht="15.75" x14ac:dyDescent="0.25">
      <c r="A19" s="132">
        <v>44948</v>
      </c>
      <c r="B19" s="128">
        <v>18476563</v>
      </c>
      <c r="C19" s="44"/>
      <c r="D19" s="44">
        <v>29741</v>
      </c>
      <c r="E19" s="44">
        <v>11905</v>
      </c>
      <c r="F19" s="44">
        <v>80</v>
      </c>
      <c r="G19" s="44">
        <v>17837</v>
      </c>
      <c r="H19" s="72">
        <v>3485.43</v>
      </c>
    </row>
    <row r="20" spans="1:8" ht="15.75" x14ac:dyDescent="0.25">
      <c r="A20" s="134">
        <v>44979</v>
      </c>
      <c r="B20" s="127">
        <v>56615268</v>
      </c>
      <c r="C20" s="45" t="s">
        <v>18</v>
      </c>
      <c r="D20" s="45">
        <v>0</v>
      </c>
      <c r="E20" s="45"/>
      <c r="F20" s="45"/>
      <c r="G20" s="45"/>
      <c r="H20" s="72">
        <v>15.45</v>
      </c>
    </row>
    <row r="21" spans="1:8" ht="15.75" x14ac:dyDescent="0.25">
      <c r="A21" s="132">
        <v>44978</v>
      </c>
      <c r="B21" s="128">
        <v>18476563</v>
      </c>
      <c r="C21" s="44"/>
      <c r="D21" s="44">
        <v>27345</v>
      </c>
      <c r="E21" s="44">
        <v>12531</v>
      </c>
      <c r="F21" s="44">
        <v>81</v>
      </c>
      <c r="G21" s="44">
        <v>14814</v>
      </c>
      <c r="H21" s="72">
        <v>3156.13</v>
      </c>
    </row>
    <row r="22" spans="1:8" ht="15.75" x14ac:dyDescent="0.25">
      <c r="A22" s="134">
        <v>45008</v>
      </c>
      <c r="B22" s="127">
        <v>56615268</v>
      </c>
      <c r="C22" s="45"/>
      <c r="D22" s="45">
        <v>0</v>
      </c>
      <c r="E22" s="45"/>
      <c r="F22" s="45"/>
      <c r="G22" s="45"/>
      <c r="H22" s="72">
        <v>15.45</v>
      </c>
    </row>
    <row r="23" spans="1:8" ht="15.75" x14ac:dyDescent="0.25">
      <c r="A23" s="132">
        <v>45007</v>
      </c>
      <c r="B23" s="128">
        <v>18476563</v>
      </c>
      <c r="C23" s="44"/>
      <c r="D23" s="44">
        <v>24341</v>
      </c>
      <c r="E23" s="44">
        <v>11380</v>
      </c>
      <c r="F23" s="44">
        <v>86</v>
      </c>
      <c r="G23" s="44">
        <v>12960</v>
      </c>
      <c r="H23" s="72">
        <v>2949.8</v>
      </c>
    </row>
    <row r="24" spans="1:8" ht="15.75" x14ac:dyDescent="0.25">
      <c r="A24" s="132">
        <v>45036</v>
      </c>
      <c r="B24" s="128">
        <v>18476563</v>
      </c>
      <c r="C24" s="44"/>
      <c r="D24" s="44">
        <v>23547</v>
      </c>
      <c r="E24" s="44">
        <v>12330</v>
      </c>
      <c r="F24" s="44">
        <v>130</v>
      </c>
      <c r="G24" s="44">
        <v>11217</v>
      </c>
      <c r="H24" s="72">
        <v>3189.77</v>
      </c>
    </row>
    <row r="25" spans="1:8" ht="15.75" x14ac:dyDescent="0.25">
      <c r="A25" s="132">
        <v>45039</v>
      </c>
      <c r="B25" s="127">
        <v>56615268</v>
      </c>
      <c r="C25" s="45" t="s">
        <v>18</v>
      </c>
      <c r="D25" s="44">
        <v>0</v>
      </c>
      <c r="E25" s="44"/>
      <c r="F25" s="44"/>
      <c r="G25" s="44"/>
      <c r="H25" s="72">
        <v>15.45</v>
      </c>
    </row>
    <row r="26" spans="1:8" ht="15.75" x14ac:dyDescent="0.25">
      <c r="A26" s="134">
        <v>45067</v>
      </c>
      <c r="B26" s="127">
        <v>18476563</v>
      </c>
      <c r="C26" s="45"/>
      <c r="D26" s="45">
        <v>23834</v>
      </c>
      <c r="E26" s="45">
        <v>13727</v>
      </c>
      <c r="F26" s="45">
        <v>124</v>
      </c>
      <c r="G26" s="45">
        <v>10107</v>
      </c>
      <c r="H26" s="72">
        <v>3213.84</v>
      </c>
    </row>
    <row r="27" spans="1:8" ht="15.75" x14ac:dyDescent="0.25">
      <c r="A27" s="132">
        <v>45068</v>
      </c>
      <c r="B27" s="127">
        <v>56615268</v>
      </c>
      <c r="C27" s="45" t="s">
        <v>18</v>
      </c>
      <c r="D27" s="44">
        <v>0</v>
      </c>
      <c r="E27" s="44"/>
      <c r="F27" s="44"/>
      <c r="G27" s="44"/>
      <c r="H27" s="72">
        <v>15.45</v>
      </c>
    </row>
    <row r="28" spans="1:8" ht="15.75" x14ac:dyDescent="0.25">
      <c r="A28" s="134">
        <v>45098</v>
      </c>
      <c r="B28" s="127">
        <v>56615268</v>
      </c>
      <c r="C28" s="45" t="s">
        <v>18</v>
      </c>
      <c r="D28" s="45">
        <v>190</v>
      </c>
      <c r="E28" s="45"/>
      <c r="F28" s="45"/>
      <c r="G28" s="45"/>
      <c r="H28" s="72">
        <v>44.62</v>
      </c>
    </row>
    <row r="29" spans="1:8" ht="16.5" thickBot="1" x14ac:dyDescent="0.3">
      <c r="A29" s="170">
        <v>45097</v>
      </c>
      <c r="B29" s="171">
        <v>18476563</v>
      </c>
      <c r="C29" s="93"/>
      <c r="D29" s="93">
        <v>24890</v>
      </c>
      <c r="E29" s="93">
        <v>14923</v>
      </c>
      <c r="F29" s="93">
        <v>118</v>
      </c>
      <c r="G29" s="93">
        <v>9967</v>
      </c>
      <c r="H29" s="73">
        <v>3468.4</v>
      </c>
    </row>
    <row r="30" spans="1:8" ht="16.5" thickBot="1" x14ac:dyDescent="0.3">
      <c r="D30" s="193">
        <f>SUM(D6:D29)</f>
        <v>288936</v>
      </c>
      <c r="H30" s="61">
        <f>SUM(H6:H29)</f>
        <v>37353.240000000005</v>
      </c>
    </row>
    <row r="34" spans="1:9" ht="15.75" thickBot="1" x14ac:dyDescent="0.3"/>
    <row r="35" spans="1:9" ht="19.5" thickBot="1" x14ac:dyDescent="0.35">
      <c r="A35" s="206" t="s">
        <v>13</v>
      </c>
      <c r="B35" s="214"/>
      <c r="C35" s="214"/>
      <c r="D35" s="214"/>
      <c r="E35" s="207"/>
      <c r="G35" s="211" t="s">
        <v>23</v>
      </c>
      <c r="H35" s="212"/>
      <c r="I35" s="213"/>
    </row>
    <row r="36" spans="1:9" ht="23.25" thickBot="1" x14ac:dyDescent="0.3">
      <c r="A36" s="137" t="s">
        <v>5</v>
      </c>
      <c r="B36" s="138" t="s">
        <v>6</v>
      </c>
      <c r="C36" s="138" t="s">
        <v>7</v>
      </c>
      <c r="D36" s="138" t="s">
        <v>14</v>
      </c>
      <c r="E36" s="139" t="s">
        <v>12</v>
      </c>
      <c r="G36" s="14" t="s">
        <v>24</v>
      </c>
      <c r="H36" s="25" t="s">
        <v>25</v>
      </c>
      <c r="I36" s="13" t="s">
        <v>28</v>
      </c>
    </row>
    <row r="37" spans="1:9" ht="15.75" x14ac:dyDescent="0.25">
      <c r="A37" s="52">
        <v>44762</v>
      </c>
      <c r="B37" s="62" t="s">
        <v>30</v>
      </c>
      <c r="C37" s="63" t="s">
        <v>18</v>
      </c>
      <c r="D37" s="64">
        <v>0</v>
      </c>
      <c r="E37" s="65">
        <v>100</v>
      </c>
      <c r="G37" s="52">
        <v>44757</v>
      </c>
      <c r="H37" s="130">
        <v>437.6</v>
      </c>
      <c r="I37" s="54">
        <v>743.48</v>
      </c>
    </row>
    <row r="38" spans="1:9" ht="15.75" x14ac:dyDescent="0.25">
      <c r="A38" s="144">
        <v>44762</v>
      </c>
      <c r="B38" s="142" t="s">
        <v>31</v>
      </c>
      <c r="C38" s="143"/>
      <c r="D38" s="44">
        <v>55</v>
      </c>
      <c r="E38" s="145">
        <v>80.45</v>
      </c>
      <c r="G38" s="55">
        <v>44933</v>
      </c>
      <c r="H38" s="151">
        <v>153.69999999999999</v>
      </c>
      <c r="I38" s="56">
        <v>291.88</v>
      </c>
    </row>
    <row r="39" spans="1:9" ht="15.75" x14ac:dyDescent="0.25">
      <c r="A39" s="146">
        <v>44791</v>
      </c>
      <c r="B39" s="140" t="s">
        <v>30</v>
      </c>
      <c r="C39" s="141" t="s">
        <v>18</v>
      </c>
      <c r="D39" s="45">
        <v>0</v>
      </c>
      <c r="E39" s="145">
        <v>100</v>
      </c>
      <c r="G39" s="57"/>
      <c r="H39" s="152"/>
      <c r="I39" s="58"/>
    </row>
    <row r="40" spans="1:9" ht="15.75" x14ac:dyDescent="0.25">
      <c r="A40" s="144">
        <v>44791</v>
      </c>
      <c r="B40" s="142" t="s">
        <v>31</v>
      </c>
      <c r="C40" s="143"/>
      <c r="D40" s="44">
        <v>54</v>
      </c>
      <c r="E40" s="145">
        <v>79.400000000000006</v>
      </c>
      <c r="G40" s="55"/>
      <c r="H40" s="151"/>
      <c r="I40" s="56"/>
    </row>
    <row r="41" spans="1:9" ht="15.75" x14ac:dyDescent="0.25">
      <c r="A41" s="146">
        <v>44823</v>
      </c>
      <c r="B41" s="140" t="s">
        <v>30</v>
      </c>
      <c r="C41" s="141" t="s">
        <v>18</v>
      </c>
      <c r="D41" s="45">
        <v>0</v>
      </c>
      <c r="E41" s="145">
        <v>100</v>
      </c>
      <c r="G41" s="57"/>
      <c r="H41" s="152"/>
      <c r="I41" s="58"/>
    </row>
    <row r="42" spans="1:9" ht="15.75" x14ac:dyDescent="0.25">
      <c r="A42" s="144">
        <v>44823</v>
      </c>
      <c r="B42" s="142" t="s">
        <v>31</v>
      </c>
      <c r="C42" s="143"/>
      <c r="D42" s="44">
        <v>72</v>
      </c>
      <c r="E42" s="145">
        <v>107.59</v>
      </c>
      <c r="G42" s="55"/>
      <c r="H42" s="151"/>
      <c r="I42" s="56"/>
    </row>
    <row r="43" spans="1:9" ht="15.75" x14ac:dyDescent="0.25">
      <c r="A43" s="146">
        <v>44852</v>
      </c>
      <c r="B43" s="140" t="s">
        <v>30</v>
      </c>
      <c r="C43" s="141" t="s">
        <v>18</v>
      </c>
      <c r="D43" s="45">
        <v>1314</v>
      </c>
      <c r="E43" s="145">
        <v>1160.99</v>
      </c>
      <c r="G43" s="57"/>
      <c r="H43" s="152"/>
      <c r="I43" s="58"/>
    </row>
    <row r="44" spans="1:9" ht="15.75" x14ac:dyDescent="0.25">
      <c r="A44" s="144">
        <v>44852</v>
      </c>
      <c r="B44" s="142" t="s">
        <v>31</v>
      </c>
      <c r="C44" s="143"/>
      <c r="D44" s="44">
        <v>79</v>
      </c>
      <c r="E44" s="145">
        <v>102.29</v>
      </c>
      <c r="G44" s="55"/>
      <c r="H44" s="151"/>
      <c r="I44" s="56"/>
    </row>
    <row r="45" spans="1:9" ht="15.75" x14ac:dyDescent="0.25">
      <c r="A45" s="146">
        <v>44881</v>
      </c>
      <c r="B45" s="140" t="s">
        <v>30</v>
      </c>
      <c r="C45" s="141" t="s">
        <v>18</v>
      </c>
      <c r="D45" s="45">
        <v>1798</v>
      </c>
      <c r="E45" s="145">
        <v>1526.18</v>
      </c>
      <c r="G45" s="57"/>
      <c r="H45" s="152"/>
      <c r="I45" s="58"/>
    </row>
    <row r="46" spans="1:9" ht="15.75" x14ac:dyDescent="0.25">
      <c r="A46" s="144">
        <v>44881</v>
      </c>
      <c r="B46" s="142" t="s">
        <v>31</v>
      </c>
      <c r="C46" s="143"/>
      <c r="D46" s="44">
        <v>90</v>
      </c>
      <c r="E46" s="145">
        <v>1639.37</v>
      </c>
      <c r="G46" s="55"/>
      <c r="H46" s="151"/>
      <c r="I46" s="56"/>
    </row>
    <row r="47" spans="1:9" ht="16.5" thickBot="1" x14ac:dyDescent="0.3">
      <c r="A47" s="146">
        <v>44914</v>
      </c>
      <c r="B47" s="140" t="s">
        <v>30</v>
      </c>
      <c r="C47" s="141" t="s">
        <v>18</v>
      </c>
      <c r="D47" s="45">
        <v>3749</v>
      </c>
      <c r="E47" s="145">
        <v>3608.49</v>
      </c>
      <c r="G47" s="59"/>
      <c r="H47" s="153"/>
      <c r="I47" s="60"/>
    </row>
    <row r="48" spans="1:9" ht="16.5" thickBot="1" x14ac:dyDescent="0.3">
      <c r="A48" s="144">
        <v>44914</v>
      </c>
      <c r="B48" s="142" t="s">
        <v>31</v>
      </c>
      <c r="C48" s="143"/>
      <c r="D48" s="44">
        <v>91</v>
      </c>
      <c r="E48" s="145">
        <v>131.38</v>
      </c>
      <c r="I48" s="51">
        <f>SUM(I37:I47)</f>
        <v>1035.3600000000001</v>
      </c>
    </row>
    <row r="49" spans="1:5" ht="15.75" x14ac:dyDescent="0.25">
      <c r="A49" s="146">
        <v>44949</v>
      </c>
      <c r="B49" s="140" t="s">
        <v>30</v>
      </c>
      <c r="C49" s="141" t="s">
        <v>18</v>
      </c>
      <c r="D49" s="45">
        <v>4272</v>
      </c>
      <c r="E49" s="145">
        <v>4182.66</v>
      </c>
    </row>
    <row r="50" spans="1:5" ht="15.75" x14ac:dyDescent="0.25">
      <c r="A50" s="144">
        <v>44949</v>
      </c>
      <c r="B50" s="142" t="s">
        <v>31</v>
      </c>
      <c r="C50" s="143"/>
      <c r="D50" s="44">
        <v>90</v>
      </c>
      <c r="E50" s="145">
        <v>133.03</v>
      </c>
    </row>
    <row r="51" spans="1:5" ht="15.75" x14ac:dyDescent="0.25">
      <c r="A51" s="146">
        <v>44979</v>
      </c>
      <c r="B51" s="140" t="s">
        <v>30</v>
      </c>
      <c r="C51" s="141" t="s">
        <v>18</v>
      </c>
      <c r="D51" s="45">
        <v>3495</v>
      </c>
      <c r="E51" s="145">
        <v>3005.95</v>
      </c>
    </row>
    <row r="52" spans="1:5" ht="15.75" x14ac:dyDescent="0.25">
      <c r="A52" s="144">
        <v>44979</v>
      </c>
      <c r="B52" s="142" t="s">
        <v>31</v>
      </c>
      <c r="C52" s="143"/>
      <c r="D52" s="44">
        <v>98</v>
      </c>
      <c r="E52" s="145">
        <v>130.69</v>
      </c>
    </row>
    <row r="53" spans="1:5" ht="15.75" x14ac:dyDescent="0.25">
      <c r="A53" s="146">
        <v>45008</v>
      </c>
      <c r="B53" s="140" t="s">
        <v>30</v>
      </c>
      <c r="C53" s="141" t="s">
        <v>18</v>
      </c>
      <c r="D53" s="45">
        <v>2964</v>
      </c>
      <c r="E53" s="145">
        <v>2111.12</v>
      </c>
    </row>
    <row r="54" spans="1:5" ht="15.75" x14ac:dyDescent="0.25">
      <c r="A54" s="144">
        <v>45008</v>
      </c>
      <c r="B54" s="142" t="s">
        <v>31</v>
      </c>
      <c r="C54" s="143"/>
      <c r="D54" s="44">
        <v>90</v>
      </c>
      <c r="E54" s="145">
        <v>109.35</v>
      </c>
    </row>
    <row r="55" spans="1:5" ht="15.75" x14ac:dyDescent="0.25">
      <c r="A55" s="146">
        <v>45039</v>
      </c>
      <c r="B55" s="140" t="s">
        <v>30</v>
      </c>
      <c r="C55" s="141" t="s">
        <v>18</v>
      </c>
      <c r="D55" s="45">
        <v>2102</v>
      </c>
      <c r="E55" s="145">
        <v>1154.53</v>
      </c>
    </row>
    <row r="56" spans="1:5" ht="15.75" x14ac:dyDescent="0.25">
      <c r="A56" s="146">
        <v>45039</v>
      </c>
      <c r="B56" s="142" t="s">
        <v>31</v>
      </c>
      <c r="C56" s="143"/>
      <c r="D56" s="44">
        <v>96</v>
      </c>
      <c r="E56" s="145">
        <v>97.84</v>
      </c>
    </row>
    <row r="57" spans="1:5" ht="15.75" x14ac:dyDescent="0.25">
      <c r="A57" s="146">
        <v>45068</v>
      </c>
      <c r="B57" s="140" t="s">
        <v>30</v>
      </c>
      <c r="C57" s="141" t="s">
        <v>18</v>
      </c>
      <c r="D57" s="45">
        <v>1098</v>
      </c>
      <c r="E57" s="145">
        <v>544.61</v>
      </c>
    </row>
    <row r="58" spans="1:5" ht="15.75" x14ac:dyDescent="0.25">
      <c r="A58" s="144">
        <v>45068</v>
      </c>
      <c r="B58" s="142" t="s">
        <v>31</v>
      </c>
      <c r="C58" s="143"/>
      <c r="D58" s="44">
        <v>94</v>
      </c>
      <c r="E58" s="145">
        <v>79.459999999999994</v>
      </c>
    </row>
    <row r="59" spans="1:5" ht="15.75" x14ac:dyDescent="0.25">
      <c r="A59" s="146">
        <v>45090</v>
      </c>
      <c r="B59" s="140" t="s">
        <v>30</v>
      </c>
      <c r="C59" s="141" t="s">
        <v>18</v>
      </c>
      <c r="D59" s="45">
        <v>107</v>
      </c>
      <c r="E59" s="145">
        <v>38.75</v>
      </c>
    </row>
    <row r="60" spans="1:5" ht="15.75" x14ac:dyDescent="0.25">
      <c r="A60" s="144">
        <v>45099</v>
      </c>
      <c r="B60" s="142" t="s">
        <v>31</v>
      </c>
      <c r="C60" s="143"/>
      <c r="D60" s="44">
        <v>72</v>
      </c>
      <c r="E60" s="145">
        <v>61.45</v>
      </c>
    </row>
    <row r="61" spans="1:5" ht="16.5" thickBot="1" x14ac:dyDescent="0.3">
      <c r="A61" s="147">
        <v>45099</v>
      </c>
      <c r="B61" s="148" t="s">
        <v>39</v>
      </c>
      <c r="C61" s="149"/>
      <c r="D61" s="136">
        <v>1</v>
      </c>
      <c r="E61" s="150">
        <v>103.67</v>
      </c>
    </row>
    <row r="62" spans="1:5" ht="16.5" thickBot="1" x14ac:dyDescent="0.3">
      <c r="D62" s="193">
        <f>SUM(D37:D61)</f>
        <v>21881</v>
      </c>
      <c r="E62" s="61">
        <f>SUM(E37:E61)</f>
        <v>20489.249999999996</v>
      </c>
    </row>
  </sheetData>
  <mergeCells count="4">
    <mergeCell ref="A1:H1"/>
    <mergeCell ref="A3:B3"/>
    <mergeCell ref="G35:I35"/>
    <mergeCell ref="A35:E3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46F5E-9702-4ACA-8EA5-3AB2B4D1419B}">
  <dimension ref="A1:K65"/>
  <sheetViews>
    <sheetView topLeftCell="A16" workbookViewId="0">
      <selection activeCell="D31" sqref="D31"/>
    </sheetView>
  </sheetViews>
  <sheetFormatPr defaultRowHeight="15" x14ac:dyDescent="0.25"/>
  <cols>
    <col min="1" max="1" width="12.7109375" bestFit="1" customWidth="1"/>
    <col min="2" max="2" width="11.5703125" bestFit="1" customWidth="1"/>
    <col min="3" max="3" width="5.42578125" bestFit="1" customWidth="1"/>
    <col min="4" max="4" width="8.28515625" bestFit="1" customWidth="1"/>
    <col min="5" max="5" width="12.7109375" bestFit="1" customWidth="1"/>
    <col min="6" max="6" width="9" bestFit="1" customWidth="1"/>
    <col min="7" max="7" width="12.5703125" bestFit="1" customWidth="1"/>
    <col min="8" max="8" width="11.5703125" bestFit="1" customWidth="1"/>
    <col min="9" max="9" width="7.85546875" bestFit="1" customWidth="1"/>
    <col min="10" max="10" width="9.5703125" bestFit="1" customWidth="1"/>
    <col min="11" max="11" width="10.7109375" bestFit="1" customWidth="1"/>
  </cols>
  <sheetData>
    <row r="1" spans="1:8" ht="27" thickBot="1" x14ac:dyDescent="0.45">
      <c r="A1" s="208" t="s">
        <v>16</v>
      </c>
      <c r="B1" s="209"/>
      <c r="C1" s="209"/>
      <c r="D1" s="209"/>
      <c r="E1" s="209"/>
      <c r="F1" s="209"/>
      <c r="G1" s="209"/>
      <c r="H1" s="210"/>
    </row>
    <row r="2" spans="1:8" ht="15.75" thickBot="1" x14ac:dyDescent="0.3"/>
    <row r="3" spans="1:8" ht="19.5" thickBot="1" x14ac:dyDescent="0.35">
      <c r="A3" s="206" t="s">
        <v>0</v>
      </c>
      <c r="B3" s="207"/>
    </row>
    <row r="4" spans="1:8" ht="16.5" thickBot="1" x14ac:dyDescent="0.3">
      <c r="A4" s="11"/>
      <c r="B4" s="11"/>
      <c r="C4" s="4"/>
      <c r="D4" s="5" t="s">
        <v>1</v>
      </c>
      <c r="E4" s="5" t="s">
        <v>2</v>
      </c>
      <c r="F4" s="5" t="s">
        <v>3</v>
      </c>
      <c r="G4" s="5" t="s">
        <v>4</v>
      </c>
      <c r="H4" s="6"/>
    </row>
    <row r="5" spans="1:8" ht="63.75" thickBot="1" x14ac:dyDescent="0.3">
      <c r="A5" s="123" t="s">
        <v>5</v>
      </c>
      <c r="B5" s="124" t="s">
        <v>6</v>
      </c>
      <c r="C5" s="124" t="s">
        <v>7</v>
      </c>
      <c r="D5" s="125" t="s">
        <v>8</v>
      </c>
      <c r="E5" s="125" t="s">
        <v>9</v>
      </c>
      <c r="F5" s="125" t="s">
        <v>10</v>
      </c>
      <c r="G5" s="125" t="s">
        <v>11</v>
      </c>
      <c r="H5" s="126" t="s">
        <v>12</v>
      </c>
    </row>
    <row r="6" spans="1:8" ht="15.75" x14ac:dyDescent="0.25">
      <c r="A6" s="129">
        <v>45130</v>
      </c>
      <c r="B6" s="130">
        <v>56615268</v>
      </c>
      <c r="C6" s="64" t="s">
        <v>18</v>
      </c>
      <c r="D6" s="64">
        <v>376</v>
      </c>
      <c r="E6" s="64"/>
      <c r="F6" s="64"/>
      <c r="G6" s="64"/>
      <c r="H6" s="131">
        <v>74.510000000000005</v>
      </c>
    </row>
    <row r="7" spans="1:8" ht="15.75" x14ac:dyDescent="0.25">
      <c r="A7" s="132">
        <v>45127</v>
      </c>
      <c r="B7" s="128">
        <v>18476563</v>
      </c>
      <c r="C7" s="44"/>
      <c r="D7" s="44">
        <v>19450</v>
      </c>
      <c r="E7" s="44">
        <v>10822</v>
      </c>
      <c r="F7" s="44">
        <v>124</v>
      </c>
      <c r="G7" s="44">
        <v>8628</v>
      </c>
      <c r="H7" s="133">
        <v>2977.32</v>
      </c>
    </row>
    <row r="8" spans="1:8" ht="15.75" x14ac:dyDescent="0.25">
      <c r="A8" s="134">
        <v>45159</v>
      </c>
      <c r="B8" s="127">
        <v>56615268</v>
      </c>
      <c r="C8" s="45" t="s">
        <v>18</v>
      </c>
      <c r="D8" s="45">
        <v>175</v>
      </c>
      <c r="E8" s="45"/>
      <c r="F8" s="45"/>
      <c r="G8" s="45"/>
      <c r="H8" s="133">
        <v>42.93</v>
      </c>
    </row>
    <row r="9" spans="1:8" ht="15.75" x14ac:dyDescent="0.25">
      <c r="A9" s="132">
        <v>45158</v>
      </c>
      <c r="B9" s="128">
        <v>18476563</v>
      </c>
      <c r="C9" s="44"/>
      <c r="D9" s="44">
        <v>16512</v>
      </c>
      <c r="E9" s="44">
        <v>9861</v>
      </c>
      <c r="F9" s="44">
        <v>121</v>
      </c>
      <c r="G9" s="44">
        <v>6651</v>
      </c>
      <c r="H9" s="133">
        <v>2718.34</v>
      </c>
    </row>
    <row r="10" spans="1:8" ht="15.75" x14ac:dyDescent="0.25">
      <c r="A10" s="134">
        <v>45189</v>
      </c>
      <c r="B10" s="127">
        <v>56615268</v>
      </c>
      <c r="C10" s="45" t="s">
        <v>18</v>
      </c>
      <c r="D10" s="45">
        <v>115</v>
      </c>
      <c r="E10" s="45"/>
      <c r="F10" s="45"/>
      <c r="G10" s="45"/>
      <c r="H10" s="135">
        <v>33.159999999999997</v>
      </c>
    </row>
    <row r="11" spans="1:8" ht="15.75" x14ac:dyDescent="0.25">
      <c r="A11" s="132">
        <v>45188</v>
      </c>
      <c r="B11" s="128">
        <v>18476563</v>
      </c>
      <c r="C11" s="44"/>
      <c r="D11" s="44">
        <v>21556</v>
      </c>
      <c r="E11" s="44">
        <v>13319</v>
      </c>
      <c r="F11" s="44">
        <v>145</v>
      </c>
      <c r="G11" s="44">
        <v>8237</v>
      </c>
      <c r="H11" s="72">
        <v>3212.94</v>
      </c>
    </row>
    <row r="12" spans="1:8" ht="15.75" x14ac:dyDescent="0.25">
      <c r="A12" s="134"/>
      <c r="B12" s="127"/>
      <c r="C12" s="45" t="s">
        <v>18</v>
      </c>
      <c r="D12" s="45"/>
      <c r="E12" s="45"/>
      <c r="F12" s="45"/>
      <c r="G12" s="45"/>
      <c r="H12" s="72"/>
    </row>
    <row r="13" spans="1:8" ht="15.75" x14ac:dyDescent="0.25">
      <c r="A13" s="132"/>
      <c r="B13" s="128"/>
      <c r="C13" s="44"/>
      <c r="D13" s="44"/>
      <c r="E13" s="44"/>
      <c r="F13" s="44"/>
      <c r="G13" s="44"/>
      <c r="H13" s="72"/>
    </row>
    <row r="14" spans="1:8" ht="15.75" x14ac:dyDescent="0.25">
      <c r="A14" s="134"/>
      <c r="B14" s="127"/>
      <c r="C14" s="45" t="s">
        <v>18</v>
      </c>
      <c r="D14" s="45"/>
      <c r="E14" s="45"/>
      <c r="F14" s="45"/>
      <c r="G14" s="45"/>
      <c r="H14" s="72"/>
    </row>
    <row r="15" spans="1:8" ht="15.75" x14ac:dyDescent="0.25">
      <c r="A15" s="132"/>
      <c r="B15" s="128"/>
      <c r="C15" s="44"/>
      <c r="D15" s="44"/>
      <c r="E15" s="44"/>
      <c r="F15" s="44"/>
      <c r="G15" s="44"/>
      <c r="H15" s="72"/>
    </row>
    <row r="16" spans="1:8" ht="15.75" x14ac:dyDescent="0.25">
      <c r="A16" s="134"/>
      <c r="B16" s="127"/>
      <c r="C16" s="45" t="s">
        <v>18</v>
      </c>
      <c r="D16" s="45"/>
      <c r="E16" s="45"/>
      <c r="F16" s="45"/>
      <c r="G16" s="45"/>
      <c r="H16" s="72"/>
    </row>
    <row r="17" spans="1:8" ht="15.75" x14ac:dyDescent="0.25">
      <c r="A17" s="132"/>
      <c r="B17" s="128"/>
      <c r="C17" s="44"/>
      <c r="D17" s="44"/>
      <c r="E17" s="44"/>
      <c r="F17" s="44"/>
      <c r="G17" s="44"/>
      <c r="H17" s="72"/>
    </row>
    <row r="18" spans="1:8" ht="15.75" x14ac:dyDescent="0.25">
      <c r="A18" s="134"/>
      <c r="B18" s="127"/>
      <c r="C18" s="45" t="s">
        <v>18</v>
      </c>
      <c r="D18" s="45"/>
      <c r="E18" s="45"/>
      <c r="F18" s="45"/>
      <c r="G18" s="45"/>
      <c r="H18" s="72"/>
    </row>
    <row r="19" spans="1:8" ht="15.75" x14ac:dyDescent="0.25">
      <c r="A19" s="132"/>
      <c r="B19" s="128"/>
      <c r="C19" s="44"/>
      <c r="D19" s="44"/>
      <c r="E19" s="44"/>
      <c r="F19" s="44"/>
      <c r="G19" s="44"/>
      <c r="H19" s="72"/>
    </row>
    <row r="20" spans="1:8" ht="15.75" x14ac:dyDescent="0.25">
      <c r="A20" s="134"/>
      <c r="B20" s="127"/>
      <c r="C20" s="45" t="s">
        <v>18</v>
      </c>
      <c r="D20" s="45"/>
      <c r="E20" s="45"/>
      <c r="F20" s="45"/>
      <c r="G20" s="45"/>
      <c r="H20" s="72"/>
    </row>
    <row r="21" spans="1:8" ht="15.75" x14ac:dyDescent="0.25">
      <c r="A21" s="132"/>
      <c r="B21" s="128"/>
      <c r="C21" s="44"/>
      <c r="D21" s="44"/>
      <c r="E21" s="44"/>
      <c r="F21" s="44"/>
      <c r="G21" s="44"/>
      <c r="H21" s="72"/>
    </row>
    <row r="22" spans="1:8" ht="15.75" x14ac:dyDescent="0.25">
      <c r="A22" s="134"/>
      <c r="B22" s="127"/>
      <c r="C22" s="45"/>
      <c r="D22" s="45"/>
      <c r="E22" s="45"/>
      <c r="F22" s="45"/>
      <c r="G22" s="45"/>
      <c r="H22" s="72"/>
    </row>
    <row r="23" spans="1:8" ht="15.75" x14ac:dyDescent="0.25">
      <c r="A23" s="132"/>
      <c r="B23" s="128"/>
      <c r="C23" s="44"/>
      <c r="D23" s="44"/>
      <c r="E23" s="44"/>
      <c r="F23" s="44"/>
      <c r="G23" s="44"/>
      <c r="H23" s="72"/>
    </row>
    <row r="24" spans="1:8" ht="15.75" x14ac:dyDescent="0.25">
      <c r="A24" s="132"/>
      <c r="B24" s="128"/>
      <c r="C24" s="44"/>
      <c r="D24" s="44"/>
      <c r="E24" s="44"/>
      <c r="F24" s="44"/>
      <c r="G24" s="44"/>
      <c r="H24" s="72"/>
    </row>
    <row r="25" spans="1:8" ht="15.75" x14ac:dyDescent="0.25">
      <c r="A25" s="132"/>
      <c r="B25" s="127"/>
      <c r="C25" s="45" t="s">
        <v>18</v>
      </c>
      <c r="D25" s="44"/>
      <c r="E25" s="44"/>
      <c r="F25" s="44"/>
      <c r="G25" s="44"/>
      <c r="H25" s="72"/>
    </row>
    <row r="26" spans="1:8" ht="15.75" x14ac:dyDescent="0.25">
      <c r="A26" s="134"/>
      <c r="B26" s="127"/>
      <c r="C26" s="45"/>
      <c r="D26" s="45"/>
      <c r="E26" s="45"/>
      <c r="F26" s="45"/>
      <c r="G26" s="45"/>
      <c r="H26" s="72"/>
    </row>
    <row r="27" spans="1:8" ht="15.75" x14ac:dyDescent="0.25">
      <c r="A27" s="132"/>
      <c r="B27" s="127"/>
      <c r="C27" s="45" t="s">
        <v>18</v>
      </c>
      <c r="D27" s="44"/>
      <c r="E27" s="44"/>
      <c r="F27" s="44"/>
      <c r="G27" s="44"/>
      <c r="H27" s="72"/>
    </row>
    <row r="28" spans="1:8" ht="15.75" x14ac:dyDescent="0.25">
      <c r="A28" s="134"/>
      <c r="B28" s="127"/>
      <c r="C28" s="45" t="s">
        <v>18</v>
      </c>
      <c r="D28" s="45"/>
      <c r="E28" s="45"/>
      <c r="F28" s="45"/>
      <c r="G28" s="45"/>
      <c r="H28" s="72"/>
    </row>
    <row r="29" spans="1:8" ht="16.5" thickBot="1" x14ac:dyDescent="0.3">
      <c r="A29" s="170"/>
      <c r="B29" s="171"/>
      <c r="C29" s="93"/>
      <c r="D29" s="93"/>
      <c r="E29" s="93"/>
      <c r="F29" s="93"/>
      <c r="G29" s="93"/>
      <c r="H29" s="73"/>
    </row>
    <row r="30" spans="1:8" ht="16.5" thickBot="1" x14ac:dyDescent="0.3">
      <c r="D30" s="193">
        <f>SUM(D6:D29)</f>
        <v>58184</v>
      </c>
      <c r="H30" s="61">
        <f>SUM(H6:H29)</f>
        <v>9059.2000000000007</v>
      </c>
    </row>
    <row r="34" spans="1:9" ht="15.75" thickBot="1" x14ac:dyDescent="0.3"/>
    <row r="35" spans="1:9" ht="19.5" thickBot="1" x14ac:dyDescent="0.35">
      <c r="A35" s="206" t="s">
        <v>13</v>
      </c>
      <c r="B35" s="214"/>
      <c r="C35" s="214"/>
      <c r="D35" s="214"/>
      <c r="E35" s="207"/>
      <c r="G35" s="211" t="s">
        <v>23</v>
      </c>
      <c r="H35" s="212"/>
      <c r="I35" s="213"/>
    </row>
    <row r="36" spans="1:9" ht="23.25" thickBot="1" x14ac:dyDescent="0.3">
      <c r="A36" s="137" t="s">
        <v>5</v>
      </c>
      <c r="B36" s="138" t="s">
        <v>6</v>
      </c>
      <c r="C36" s="138" t="s">
        <v>7</v>
      </c>
      <c r="D36" s="138" t="s">
        <v>14</v>
      </c>
      <c r="E36" s="139" t="s">
        <v>12</v>
      </c>
      <c r="G36" s="14" t="s">
        <v>24</v>
      </c>
      <c r="H36" s="25" t="s">
        <v>25</v>
      </c>
      <c r="I36" s="13" t="s">
        <v>28</v>
      </c>
    </row>
    <row r="37" spans="1:9" ht="15.75" x14ac:dyDescent="0.25">
      <c r="A37" s="52">
        <v>45130</v>
      </c>
      <c r="B37" s="62" t="s">
        <v>31</v>
      </c>
      <c r="C37" s="63" t="s">
        <v>18</v>
      </c>
      <c r="D37" s="64">
        <v>57</v>
      </c>
      <c r="E37" s="65">
        <v>54.66</v>
      </c>
      <c r="G37" s="52"/>
      <c r="H37" s="130"/>
      <c r="I37" s="54"/>
    </row>
    <row r="38" spans="1:9" ht="15.75" x14ac:dyDescent="0.25">
      <c r="A38" s="144">
        <v>45159</v>
      </c>
      <c r="B38" s="142" t="s">
        <v>31</v>
      </c>
      <c r="C38" s="143"/>
      <c r="D38" s="44">
        <v>52</v>
      </c>
      <c r="E38" s="145">
        <v>52.91</v>
      </c>
      <c r="G38" s="55"/>
      <c r="H38" s="151"/>
      <c r="I38" s="56"/>
    </row>
    <row r="39" spans="1:9" ht="15.75" x14ac:dyDescent="0.25">
      <c r="A39" s="146">
        <v>45189</v>
      </c>
      <c r="B39" s="140" t="s">
        <v>31</v>
      </c>
      <c r="C39" s="141" t="s">
        <v>18</v>
      </c>
      <c r="D39" s="45">
        <v>72</v>
      </c>
      <c r="E39" s="145">
        <v>62.57</v>
      </c>
      <c r="G39" s="57"/>
      <c r="H39" s="152"/>
      <c r="I39" s="58"/>
    </row>
    <row r="40" spans="1:9" ht="15.75" x14ac:dyDescent="0.25">
      <c r="A40" s="144"/>
      <c r="B40" s="142"/>
      <c r="C40" s="143"/>
      <c r="D40" s="44"/>
      <c r="E40" s="145"/>
      <c r="G40" s="55"/>
      <c r="H40" s="151"/>
      <c r="I40" s="56"/>
    </row>
    <row r="41" spans="1:9" ht="15.75" x14ac:dyDescent="0.25">
      <c r="A41" s="146"/>
      <c r="B41" s="140"/>
      <c r="C41" s="141"/>
      <c r="D41" s="45"/>
      <c r="E41" s="145"/>
      <c r="G41" s="57"/>
      <c r="H41" s="152"/>
      <c r="I41" s="58"/>
    </row>
    <row r="42" spans="1:9" ht="15.75" x14ac:dyDescent="0.25">
      <c r="A42" s="144"/>
      <c r="B42" s="142"/>
      <c r="C42" s="143"/>
      <c r="D42" s="44"/>
      <c r="E42" s="145"/>
      <c r="G42" s="55"/>
      <c r="H42" s="151"/>
      <c r="I42" s="56"/>
    </row>
    <row r="43" spans="1:9" ht="15.75" x14ac:dyDescent="0.25">
      <c r="A43" s="146"/>
      <c r="B43" s="140"/>
      <c r="C43" s="141" t="s">
        <v>18</v>
      </c>
      <c r="D43" s="45"/>
      <c r="E43" s="145"/>
      <c r="G43" s="57"/>
      <c r="H43" s="152"/>
      <c r="I43" s="58"/>
    </row>
    <row r="44" spans="1:9" ht="15.75" x14ac:dyDescent="0.25">
      <c r="A44" s="144"/>
      <c r="B44" s="142"/>
      <c r="C44" s="143"/>
      <c r="D44" s="44"/>
      <c r="E44" s="145"/>
      <c r="G44" s="55"/>
      <c r="H44" s="151"/>
      <c r="I44" s="56"/>
    </row>
    <row r="45" spans="1:9" ht="15.75" x14ac:dyDescent="0.25">
      <c r="A45" s="146"/>
      <c r="B45" s="140"/>
      <c r="C45" s="141" t="s">
        <v>18</v>
      </c>
      <c r="D45" s="45"/>
      <c r="E45" s="145"/>
      <c r="G45" s="57"/>
      <c r="H45" s="152"/>
      <c r="I45" s="58"/>
    </row>
    <row r="46" spans="1:9" ht="15.75" x14ac:dyDescent="0.25">
      <c r="A46" s="144"/>
      <c r="B46" s="142"/>
      <c r="C46" s="143"/>
      <c r="D46" s="44"/>
      <c r="E46" s="145"/>
      <c r="G46" s="55"/>
      <c r="H46" s="151"/>
      <c r="I46" s="56"/>
    </row>
    <row r="47" spans="1:9" ht="16.5" thickBot="1" x14ac:dyDescent="0.3">
      <c r="A47" s="146"/>
      <c r="B47" s="140"/>
      <c r="C47" s="141" t="s">
        <v>18</v>
      </c>
      <c r="D47" s="45"/>
      <c r="E47" s="145"/>
      <c r="G47" s="59"/>
      <c r="H47" s="153"/>
      <c r="I47" s="60"/>
    </row>
    <row r="48" spans="1:9" ht="16.5" thickBot="1" x14ac:dyDescent="0.3">
      <c r="A48" s="144"/>
      <c r="B48" s="142"/>
      <c r="C48" s="143"/>
      <c r="D48" s="44"/>
      <c r="E48" s="145"/>
      <c r="I48" s="51">
        <f>SUM(I37:I47)</f>
        <v>0</v>
      </c>
    </row>
    <row r="49" spans="1:11" ht="16.5" thickBot="1" x14ac:dyDescent="0.3">
      <c r="A49" s="146"/>
      <c r="B49" s="140"/>
      <c r="C49" s="141" t="s">
        <v>18</v>
      </c>
      <c r="D49" s="45"/>
      <c r="E49" s="145"/>
    </row>
    <row r="50" spans="1:11" ht="19.5" thickBot="1" x14ac:dyDescent="0.35">
      <c r="A50" s="144"/>
      <c r="B50" s="142"/>
      <c r="C50" s="143"/>
      <c r="D50" s="44"/>
      <c r="E50" s="145"/>
      <c r="G50" s="211" t="s">
        <v>40</v>
      </c>
      <c r="H50" s="212"/>
      <c r="I50" s="212"/>
      <c r="J50" s="213"/>
    </row>
    <row r="51" spans="1:11" ht="16.5" thickBot="1" x14ac:dyDescent="0.3">
      <c r="A51" s="146"/>
      <c r="B51" s="140"/>
      <c r="C51" s="141" t="s">
        <v>18</v>
      </c>
      <c r="D51" s="45"/>
      <c r="E51" s="145"/>
      <c r="G51" s="172" t="s">
        <v>5</v>
      </c>
      <c r="H51" s="173" t="s">
        <v>6</v>
      </c>
      <c r="I51" s="173" t="s">
        <v>7</v>
      </c>
      <c r="J51" s="173" t="s">
        <v>14</v>
      </c>
      <c r="K51" s="174" t="s">
        <v>12</v>
      </c>
    </row>
    <row r="52" spans="1:11" ht="15.75" x14ac:dyDescent="0.25">
      <c r="A52" s="144"/>
      <c r="B52" s="142"/>
      <c r="C52" s="143"/>
      <c r="D52" s="44"/>
      <c r="E52" s="145"/>
      <c r="G52" s="175">
        <v>45132</v>
      </c>
      <c r="H52" s="62" t="s">
        <v>39</v>
      </c>
      <c r="I52" s="176"/>
      <c r="J52" s="70">
        <v>0</v>
      </c>
      <c r="K52" s="177">
        <v>100</v>
      </c>
    </row>
    <row r="53" spans="1:11" ht="15.75" x14ac:dyDescent="0.25">
      <c r="A53" s="146"/>
      <c r="B53" s="140"/>
      <c r="C53" s="141" t="s">
        <v>18</v>
      </c>
      <c r="D53" s="45"/>
      <c r="E53" s="145"/>
      <c r="G53" s="178">
        <v>45161</v>
      </c>
      <c r="H53" s="179">
        <v>10011707</v>
      </c>
      <c r="I53" s="180"/>
      <c r="J53" s="181">
        <v>0</v>
      </c>
      <c r="K53" s="182">
        <v>100</v>
      </c>
    </row>
    <row r="54" spans="1:11" ht="15.75" x14ac:dyDescent="0.25">
      <c r="A54" s="144"/>
      <c r="B54" s="142"/>
      <c r="C54" s="143"/>
      <c r="D54" s="44"/>
      <c r="E54" s="145"/>
      <c r="G54" s="183">
        <v>45191</v>
      </c>
      <c r="H54" s="179">
        <v>10011707</v>
      </c>
      <c r="I54" s="181"/>
      <c r="J54" s="184">
        <v>113</v>
      </c>
      <c r="K54" s="185">
        <v>141.41</v>
      </c>
    </row>
    <row r="55" spans="1:11" ht="15.75" x14ac:dyDescent="0.25">
      <c r="A55" s="146"/>
      <c r="B55" s="140"/>
      <c r="C55" s="141" t="s">
        <v>18</v>
      </c>
      <c r="D55" s="45"/>
      <c r="E55" s="145"/>
      <c r="G55" s="178"/>
      <c r="H55" s="179"/>
      <c r="I55" s="184"/>
      <c r="J55" s="181"/>
      <c r="K55" s="182"/>
    </row>
    <row r="56" spans="1:11" ht="15.75" x14ac:dyDescent="0.25">
      <c r="A56" s="146"/>
      <c r="B56" s="142"/>
      <c r="C56" s="143"/>
      <c r="D56" s="44"/>
      <c r="E56" s="145"/>
      <c r="G56" s="183"/>
      <c r="H56" s="179"/>
      <c r="I56" s="184"/>
      <c r="J56" s="184"/>
      <c r="K56" s="185"/>
    </row>
    <row r="57" spans="1:11" ht="15.75" x14ac:dyDescent="0.25">
      <c r="A57" s="146"/>
      <c r="B57" s="140"/>
      <c r="C57" s="141" t="s">
        <v>18</v>
      </c>
      <c r="D57" s="45"/>
      <c r="E57" s="145"/>
      <c r="G57" s="178"/>
      <c r="H57" s="179"/>
      <c r="I57" s="181"/>
      <c r="J57" s="181"/>
      <c r="K57" s="182"/>
    </row>
    <row r="58" spans="1:11" ht="15.75" x14ac:dyDescent="0.25">
      <c r="A58" s="144"/>
      <c r="B58" s="142"/>
      <c r="C58" s="143"/>
      <c r="D58" s="44"/>
      <c r="E58" s="145"/>
      <c r="G58" s="183"/>
      <c r="H58" s="179"/>
      <c r="I58" s="184"/>
      <c r="J58" s="184"/>
      <c r="K58" s="185"/>
    </row>
    <row r="59" spans="1:11" ht="15.75" x14ac:dyDescent="0.25">
      <c r="A59" s="146"/>
      <c r="B59" s="140"/>
      <c r="C59" s="141" t="s">
        <v>18</v>
      </c>
      <c r="D59" s="45"/>
      <c r="E59" s="145"/>
      <c r="G59" s="186"/>
      <c r="H59" s="179"/>
      <c r="I59" s="181"/>
      <c r="J59" s="181"/>
      <c r="K59" s="182"/>
    </row>
    <row r="60" spans="1:11" ht="15.75" x14ac:dyDescent="0.25">
      <c r="A60" s="144"/>
      <c r="B60" s="142"/>
      <c r="C60" s="143"/>
      <c r="D60" s="44"/>
      <c r="E60" s="145"/>
      <c r="G60" s="187"/>
      <c r="H60" s="179"/>
      <c r="I60" s="184"/>
      <c r="J60" s="184"/>
      <c r="K60" s="185"/>
    </row>
    <row r="61" spans="1:11" ht="16.5" thickBot="1" x14ac:dyDescent="0.3">
      <c r="A61" s="147"/>
      <c r="B61" s="148"/>
      <c r="C61" s="149"/>
      <c r="D61" s="136"/>
      <c r="E61" s="150"/>
      <c r="G61" s="188"/>
      <c r="H61" s="189"/>
      <c r="I61" s="190"/>
      <c r="J61" s="190"/>
      <c r="K61" s="191"/>
    </row>
    <row r="62" spans="1:11" ht="16.5" thickBot="1" x14ac:dyDescent="0.3">
      <c r="D62" s="193">
        <f>SUM(D37:D61)</f>
        <v>181</v>
      </c>
      <c r="E62" s="61">
        <f>SUM(E37:E61)</f>
        <v>170.14</v>
      </c>
      <c r="G62" s="32"/>
      <c r="H62" s="32"/>
      <c r="I62" s="32"/>
      <c r="J62" s="195">
        <f>SUM(J52:J61)</f>
        <v>113</v>
      </c>
      <c r="K62" s="61">
        <f>SUM(K52:K61)</f>
        <v>341.40999999999997</v>
      </c>
    </row>
    <row r="65" spans="6:6" x14ac:dyDescent="0.25">
      <c r="F65" s="193">
        <f>D62+J62</f>
        <v>294</v>
      </c>
    </row>
  </sheetData>
  <mergeCells count="5">
    <mergeCell ref="A1:H1"/>
    <mergeCell ref="A3:B3"/>
    <mergeCell ref="A35:E35"/>
    <mergeCell ref="G35:I35"/>
    <mergeCell ref="G50:J5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EF4F-C490-45A6-B076-EE5B3CDE3557}">
  <dimension ref="B34:K56"/>
  <sheetViews>
    <sheetView tabSelected="1" workbookViewId="0">
      <selection activeCell="X29" sqref="X29"/>
    </sheetView>
  </sheetViews>
  <sheetFormatPr defaultRowHeight="15" x14ac:dyDescent="0.25"/>
  <sheetData>
    <row r="34" spans="2:11" x14ac:dyDescent="0.25">
      <c r="B34" s="217" t="s">
        <v>37</v>
      </c>
      <c r="C34" s="217"/>
      <c r="D34" s="217"/>
      <c r="E34" s="217"/>
      <c r="F34" s="217"/>
      <c r="G34" s="217"/>
      <c r="H34" s="217"/>
      <c r="I34" s="217"/>
      <c r="J34" s="217"/>
      <c r="K34" s="217"/>
    </row>
    <row r="49" spans="2:6" ht="15.75" thickBot="1" x14ac:dyDescent="0.3"/>
    <row r="50" spans="2:6" ht="15.75" thickBot="1" x14ac:dyDescent="0.3">
      <c r="B50" s="215" t="s">
        <v>14</v>
      </c>
      <c r="C50" s="216"/>
    </row>
    <row r="51" spans="2:6" x14ac:dyDescent="0.25">
      <c r="B51" s="100" t="s">
        <v>33</v>
      </c>
      <c r="C51" s="101">
        <v>23027</v>
      </c>
      <c r="E51" s="215" t="s">
        <v>44</v>
      </c>
      <c r="F51" s="216"/>
    </row>
    <row r="52" spans="2:6" x14ac:dyDescent="0.25">
      <c r="B52" s="100" t="s">
        <v>34</v>
      </c>
      <c r="C52" s="101">
        <v>20386</v>
      </c>
      <c r="E52" t="s">
        <v>34</v>
      </c>
      <c r="F52">
        <v>240730</v>
      </c>
    </row>
    <row r="53" spans="2:6" x14ac:dyDescent="0.25">
      <c r="B53" s="100" t="s">
        <v>35</v>
      </c>
      <c r="C53" s="101">
        <v>22829</v>
      </c>
      <c r="E53" t="s">
        <v>35</v>
      </c>
      <c r="F53">
        <v>281803</v>
      </c>
    </row>
    <row r="54" spans="2:6" ht="15.75" thickBot="1" x14ac:dyDescent="0.3">
      <c r="B54" s="102" t="s">
        <v>36</v>
      </c>
      <c r="C54" s="103">
        <v>22952</v>
      </c>
      <c r="E54" t="s">
        <v>36</v>
      </c>
      <c r="F54">
        <v>294988</v>
      </c>
    </row>
    <row r="55" spans="2:6" x14ac:dyDescent="0.25">
      <c r="B55" s="192" t="s">
        <v>41</v>
      </c>
      <c r="C55" s="194">
        <v>21881</v>
      </c>
      <c r="E55" t="s">
        <v>41</v>
      </c>
      <c r="F55">
        <v>288936</v>
      </c>
    </row>
    <row r="56" spans="2:6" x14ac:dyDescent="0.25">
      <c r="B56" s="192" t="s">
        <v>43</v>
      </c>
      <c r="C56" s="193">
        <f>'2023-24'!F65</f>
        <v>294</v>
      </c>
      <c r="E56" t="s">
        <v>43</v>
      </c>
      <c r="F56" s="193">
        <f>'2023-24'!D30</f>
        <v>58184</v>
      </c>
    </row>
  </sheetData>
  <mergeCells count="3">
    <mergeCell ref="B50:C50"/>
    <mergeCell ref="B34:K34"/>
    <mergeCell ref="E51:F5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Props1.xml><?xml version="1.0" encoding="utf-8"?>
<ds:datastoreItem xmlns:ds="http://schemas.openxmlformats.org/officeDocument/2006/customXml" ds:itemID="{AD8B4CFF-59E3-43DD-A448-0D84F29E5E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8459D2-9045-49B0-84D3-5CEFE81DC478}"/>
</file>

<file path=customXml/itemProps3.xml><?xml version="1.0" encoding="utf-8"?>
<ds:datastoreItem xmlns:ds="http://schemas.openxmlformats.org/officeDocument/2006/customXml" ds:itemID="{A220B90E-B5D0-41B4-B9E5-9BB56DBC24F3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081e6064-04ba-4bb3-a74d-8438b8602cc3"/>
    <ds:schemaRef ds:uri="c7a0b038-488d-4e8c-829d-1a40a11dc355"/>
    <ds:schemaRef ds:uri="http://schemas.microsoft.com/sharepoint/v3"/>
    <ds:schemaRef ds:uri="0f288af6-7848-41d4-8427-0c10fc15b3a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dcterms:created xsi:type="dcterms:W3CDTF">2021-04-22T16:03:06Z</dcterms:created>
  <dcterms:modified xsi:type="dcterms:W3CDTF">2023-10-25T21:26:09Z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19823000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